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MR  " sheetId="1" r:id="rId1"/>
    <sheet name="SPA   ელექტრონული  ტენდერები " sheetId="2" r:id="rId2"/>
  </sheets>
  <definedNames>
    <definedName name="_xlnm._FilterDatabase" localSheetId="0" hidden="1">'CMR  '!$A$1:$M$70</definedName>
    <definedName name="_xlnm._FilterDatabase" localSheetId="1" hidden="1">'SPA   ელექტრონული  ტენდერები '!$A$1:$N$154</definedName>
  </definedNames>
  <calcPr calcId="124519"/>
  <fileRecoveryPr autoRecover="0"/>
</workbook>
</file>

<file path=xl/calcChain.xml><?xml version="1.0" encoding="utf-8"?>
<calcChain xmlns="http://schemas.openxmlformats.org/spreadsheetml/2006/main">
  <c r="S71" i="2"/>
  <c r="S181" l="1"/>
  <c r="S165"/>
  <c r="S164"/>
  <c r="S155"/>
  <c r="S154"/>
  <c r="S156"/>
  <c r="S157"/>
  <c r="S158"/>
  <c r="S159"/>
  <c r="S160"/>
  <c r="S161"/>
  <c r="S162"/>
  <c r="S163"/>
  <c r="S166"/>
  <c r="S167"/>
  <c r="S168"/>
  <c r="S169"/>
  <c r="S170"/>
  <c r="S171"/>
  <c r="S172"/>
  <c r="S173"/>
  <c r="S174"/>
  <c r="S175"/>
  <c r="S176"/>
  <c r="S177"/>
  <c r="S178"/>
  <c r="S179"/>
  <c r="S180"/>
  <c r="S182"/>
  <c r="S183"/>
  <c r="S195"/>
  <c r="Q4" i="1" l="1"/>
  <c r="S3" i="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2"/>
  <c r="R3" i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2"/>
  <c r="O4" l="1"/>
  <c r="O3" l="1"/>
  <c r="N5"/>
</calcChain>
</file>

<file path=xl/sharedStrings.xml><?xml version="1.0" encoding="utf-8"?>
<sst xmlns="http://schemas.openxmlformats.org/spreadsheetml/2006/main" count="2485" uniqueCount="1363">
  <si>
    <t>N</t>
  </si>
  <si>
    <t>CMR</t>
  </si>
  <si>
    <t xml:space="preserve">მიმწოდებელი </t>
  </si>
  <si>
    <t xml:space="preserve">ხელშეკრულების  ღირებულება </t>
  </si>
  <si>
    <t>შესყიდვის ობიექტი</t>
  </si>
  <si>
    <t>ხელშ. N</t>
  </si>
  <si>
    <t>ხელშეკრულების დადების და დასრულების ვადები</t>
  </si>
  <si>
    <t>მოწოდების ვადები</t>
  </si>
  <si>
    <t xml:space="preserve">მიღება ჩაბარება </t>
  </si>
  <si>
    <t>ანგარიშსწორების ვადები</t>
  </si>
  <si>
    <t xml:space="preserve">ფაქტიური გადახდები </t>
  </si>
  <si>
    <t>სტატუსი:</t>
  </si>
  <si>
    <t xml:space="preserve">CPV  შესყიდვის  საფუძველი </t>
  </si>
  <si>
    <t>SPA-NAT</t>
  </si>
  <si>
    <t>შესყიდვის ტიპი</t>
  </si>
  <si>
    <t>CPVკლასიფიკატორის კოდები</t>
  </si>
  <si>
    <t xml:space="preserve">33140000 - სამედიცინო სახარჯი მასალები </t>
  </si>
  <si>
    <t>შპს ,,გოლდმედი"</t>
  </si>
  <si>
    <t xml:space="preserve">33100000 - სამედიცინო მოწყობილობები </t>
  </si>
  <si>
    <t xml:space="preserve"> 33141510 - სისხლის პროდუქტები </t>
  </si>
  <si>
    <t xml:space="preserve">სისხლის პროდუქტები </t>
  </si>
  <si>
    <t xml:space="preserve">  98310000 - რეცხვა და ქიმწმენდა
 98315000 - დაუთოება </t>
  </si>
  <si>
    <t xml:space="preserve"> 55521200 - საკვების მიწოდების მომსახურება </t>
  </si>
  <si>
    <t xml:space="preserve"> 72400000 - ინტერნეტმომსახურებები </t>
  </si>
  <si>
    <t xml:space="preserve">1 კვარტალი </t>
  </si>
  <si>
    <t xml:space="preserve">ხელ. ღირებულება </t>
  </si>
  <si>
    <t xml:space="preserve"> 33140000 - სამედიცინო სახარჯი მასალები </t>
  </si>
  <si>
    <t xml:space="preserve">ელექტრონული ტენდერი(SPA) </t>
  </si>
  <si>
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 </t>
  </si>
  <si>
    <t xml:space="preserve"> ქეთევანი მწარიაშვილი - ნიუ ლაინი</t>
  </si>
  <si>
    <t>პი.ემ.ჯი</t>
  </si>
  <si>
    <t>SPA170014833</t>
  </si>
  <si>
    <t xml:space="preserve"> შპს ლაუნდრი 2012</t>
  </si>
  <si>
    <t xml:space="preserve"> N1/1–პ18</t>
  </si>
  <si>
    <t xml:space="preserve">თეთრეულის  რეცხვის   და დაუთოვების  მომსახურეობა.  </t>
  </si>
  <si>
    <t>14.12.2017 - 31.01.2019</t>
  </si>
  <si>
    <t xml:space="preserve">2018  წლის  1 იანვრიდან 2018  წლის  31  დეკემბრის ჩათვლით. </t>
  </si>
  <si>
    <t>30  სამუშაო  დღე</t>
  </si>
  <si>
    <t>მიმდინარე ხელშეკრულება</t>
  </si>
  <si>
    <t>SPA170015994</t>
  </si>
  <si>
    <t xml:space="preserve"> შპს ჰემატოლოგიისა და ტრანსფუზიოლოგიის ინსტიტუტი</t>
  </si>
  <si>
    <t xml:space="preserve">N1/2-პ18 </t>
  </si>
  <si>
    <t>29.12.2017 - 31.01.2019</t>
  </si>
  <si>
    <t>30 სამუშაო  დღე</t>
  </si>
  <si>
    <t>SPA170016100</t>
  </si>
  <si>
    <t xml:space="preserve">90500000 - ნარჩენებსა და ნაგავთან დაკავშირებული მომსახურებები
 90524000 - მომსახურებები სამედიცინო ნარჩენების სფეროში </t>
  </si>
  <si>
    <t xml:space="preserve"> შპს ეკო ჯგუფი</t>
  </si>
  <si>
    <t xml:space="preserve">მომსახურებები სამედიცინო ნარჩენების სფეროში </t>
  </si>
  <si>
    <t xml:space="preserve">N1/3–პ18 </t>
  </si>
  <si>
    <t xml:space="preserve"> შპს ჩიხურა</t>
  </si>
  <si>
    <t xml:space="preserve"> N1/4-პ18 </t>
  </si>
  <si>
    <t>SPA170015797</t>
  </si>
  <si>
    <t xml:space="preserve">საკვების (მზა კერძების)  მიწოდების  მომსახურეობა </t>
  </si>
  <si>
    <t xml:space="preserve"> შპს დატაკომი</t>
  </si>
  <si>
    <t>SPA170015318</t>
  </si>
  <si>
    <t xml:space="preserve"> 64200000 - სატელეკომუნიკაციო მომსახურებები </t>
  </si>
  <si>
    <t xml:space="preserve"> N1/5–პ18</t>
  </si>
  <si>
    <t xml:space="preserve"> N1/6–პ18</t>
  </si>
  <si>
    <t>03.01.2018 - 31.01.2019</t>
  </si>
  <si>
    <t>SPA170014836</t>
  </si>
  <si>
    <t>ხელშეკრულების გაფორმებიდან 25 დეკემბრამდე</t>
  </si>
  <si>
    <t xml:space="preserve">სამედიცინო სახარჯი მასალები (შპრიცი, ცენტრალური ვენის კათეტერი, სისტემა,  და სხვა) </t>
  </si>
  <si>
    <t xml:space="preserve"> შპს საქართველოს სერვისკომპანი+</t>
  </si>
  <si>
    <t>SPA170016313</t>
  </si>
  <si>
    <t xml:space="preserve">  90921000 - დეზინფექციასა და დეზინსექციასთან დაკავშირებული მომსახურებები
 90923000 - დერატიზაციასთან დაკავშირებული მომსახურებები </t>
  </si>
  <si>
    <t xml:space="preserve">N1/7–პ18 </t>
  </si>
  <si>
    <t>04.01.2018 - 31.01.2019</t>
  </si>
  <si>
    <t xml:space="preserve">დერატიზაციასთან, დეზინფექციასთანა და </t>
  </si>
  <si>
    <t xml:space="preserve">2018 წლის  31 დეკმებრამდე. </t>
  </si>
  <si>
    <t>SPA170016410</t>
  </si>
  <si>
    <t>N1/8-პ18</t>
  </si>
  <si>
    <t xml:space="preserve">  24111100 - არგონი
 24111500 - სამედიცინო აირები
 24111700 - აზოტი
 24111900 - ჟანგბადი </t>
  </si>
  <si>
    <t>სამედიცინო  აირები</t>
  </si>
  <si>
    <t>მაგთიკომი</t>
  </si>
  <si>
    <t>SPA170015201</t>
  </si>
  <si>
    <t xml:space="preserve">ინტერნეტმომსახურებები </t>
  </si>
  <si>
    <t xml:space="preserve"> N1/9-პ18</t>
  </si>
  <si>
    <t>05.01.2018 - 31.01.2019</t>
  </si>
  <si>
    <t xml:space="preserve">ხელშეკრულების გაფორმებიდან  2018 წლის  31 დეკმებრამდე. </t>
  </si>
  <si>
    <t>SPA170015737</t>
  </si>
  <si>
    <t>N1/10-პ18</t>
  </si>
  <si>
    <t xml:space="preserve">ხელშეკრულების გაფორმებიდან  2018 წლის  25  დეკმებრამდე. </t>
  </si>
  <si>
    <t xml:space="preserve"> სამედიცინო სახარჯი მასალები (სასტერილიზაციო რულონები) </t>
  </si>
  <si>
    <t>ლოჯიქალ სისტემზ კომპანი</t>
  </si>
  <si>
    <t>SPA170015701</t>
  </si>
  <si>
    <t xml:space="preserve">35125200 - დროის საკონტროლო სისტემები ან სამუშაო საათების აღრიცხვის სისტემა </t>
  </si>
  <si>
    <t>N1/11–პ18</t>
  </si>
  <si>
    <t>05.01.2018 - 31.12.2018</t>
  </si>
  <si>
    <t xml:space="preserve">ხელშეკრულების გაფორმებიდან  15 სამუშაო დღე. </t>
  </si>
  <si>
    <t>დროის საკონტროლო სისტემები ან სამუშაო საათების აღრიცხვის სისტემის მიწოდება, მონტაჟი</t>
  </si>
  <si>
    <t>შპს მედინიუსი</t>
  </si>
  <si>
    <t>SPA170015027</t>
  </si>
  <si>
    <t xml:space="preserve">ელექტრო  დანის   დამიწების   ფირფიტა </t>
  </si>
  <si>
    <t>N1/12-პ18</t>
  </si>
  <si>
    <t>09.01.2018 - 31.12.2018</t>
  </si>
  <si>
    <t xml:space="preserve">ხელშეკრულების გაფორმებიდან  20  კალენდარული დღე.  </t>
  </si>
  <si>
    <t>შპს იზი პრინტი</t>
  </si>
  <si>
    <t>SPA170015924</t>
  </si>
  <si>
    <t>N1/13–პ18</t>
  </si>
  <si>
    <t>11.01.2018 - 31.01.2019</t>
  </si>
  <si>
    <t xml:space="preserve">კარტრიჯების დამუხტვა და დოლურების შეცვლის მომსახურეობა </t>
  </si>
  <si>
    <t xml:space="preserve">მოთხოვნიდან 1  დღის  ვადაში </t>
  </si>
  <si>
    <t>N1/14–პ18</t>
  </si>
  <si>
    <t>მედ ფარმასი გრუპი</t>
  </si>
  <si>
    <t>SPA170016088</t>
  </si>
  <si>
    <t>33140000 - სამედიცინო სახარჯი მასალები</t>
  </si>
  <si>
    <t>12.01.2018 - 31.01.2019</t>
  </si>
  <si>
    <t>სამედიცინო სახარჯი მასალები( კონტური ბალიშით , ფილტრი ბაქტერიოვირუსული და სხვა)</t>
  </si>
  <si>
    <t xml:space="preserve">მოთხოვნიდან  3  დღის  ვადაში </t>
  </si>
  <si>
    <t>SPA170015998</t>
  </si>
  <si>
    <t xml:space="preserve"> შპს ,,გოლდმედი"</t>
  </si>
  <si>
    <t>N1/15–პ18</t>
  </si>
  <si>
    <t xml:space="preserve"> 12.01.2018 - 31.01.2019</t>
  </si>
  <si>
    <t>სამედიცინო სახარჯი მასალები ვერეს ნემსი,თორაკალური კათეტერი , პუნქციური ტრანსკუნანური ნაკრები , მილი ტრაქეოსტომის</t>
  </si>
  <si>
    <t>შპს ლედ ნათება</t>
  </si>
  <si>
    <t>15.01.2018 - 31.12.2018</t>
  </si>
  <si>
    <t>31500000 - გასანათებელი მოწყობილობები და ელექტრონათურები
 31531000 - ნათურები</t>
  </si>
  <si>
    <t>SPA170015986</t>
  </si>
  <si>
    <t xml:space="preserve">სხვადასხვა სახის ნათურები და სტარტერები </t>
  </si>
  <si>
    <t>N1/16–პ18</t>
  </si>
  <si>
    <t>ხელშეკრულების გაფორმებიდან 5  სამუშაო დღე</t>
  </si>
  <si>
    <t>SPA170016773</t>
  </si>
  <si>
    <t xml:space="preserve"> 72400000 - ინტერნეტმომსახურებები
 72410000 - პროვაიდერული მომსახურებები</t>
  </si>
  <si>
    <t xml:space="preserve"> შპს გუდვები</t>
  </si>
  <si>
    <t>N1/17–პ18</t>
  </si>
  <si>
    <t>15.01.2018 - 31.01.2019</t>
  </si>
  <si>
    <t>ინტერნეტმომსახურებები</t>
  </si>
  <si>
    <t xml:space="preserve">შესყიდვიდ ობიექტის მოწოდება ხორციელდება ყოველდღიურად, 24  საათის  განმავლობაში </t>
  </si>
  <si>
    <t>SPA170014903</t>
  </si>
  <si>
    <t xml:space="preserve">ბამბა, ბინტი და სხვა </t>
  </si>
  <si>
    <t>N1/18–პ18</t>
  </si>
  <si>
    <t>16.01.2018 - 31.01.2019</t>
  </si>
  <si>
    <t>N1/19–პ18</t>
  </si>
  <si>
    <t>SPA170016069</t>
  </si>
  <si>
    <t>თორაკალური კათეტერი, იანკაუერის საქაჩი კომპლექტი, საქაჩი მილი იანკაუერი , ფოლეის კათეტერი  ,  ასპირაციული კათეტერი (ვაკუმ კონტროლით -ტრაქეის სასანაციო 8ფრ-18ფრ))რექტალური ზონდი,  შარდმიმღები სტრერილური (2ლ ონკანით, გრადუირებული, პოლიეთილენის)</t>
  </si>
  <si>
    <t>N1/20–პ18</t>
  </si>
  <si>
    <t>SPA170016118</t>
  </si>
  <si>
    <t xml:space="preserve">სტერილური ქირურგიული
შემოფარგვლა , თვითწებადი საფენი და სხვა. </t>
  </si>
  <si>
    <t>SPA170015991</t>
  </si>
  <si>
    <t>N1/21–პ18</t>
  </si>
  <si>
    <t xml:space="preserve">სკარიფიკატორი , ეკგ ლიპუჩკა , ექთნის ქუდი და  სხვა. </t>
  </si>
  <si>
    <t>N1/22–პ18</t>
  </si>
  <si>
    <t>შპს  ბარდი</t>
  </si>
  <si>
    <t xml:space="preserve"> 33600000 - ფარმაცევტული პროდუქტები</t>
  </si>
  <si>
    <t>SPA170016521</t>
  </si>
  <si>
    <t>ფარმაცევტული პროდუქტები</t>
  </si>
  <si>
    <t>18.01.2018 - 31.01.2019</t>
  </si>
  <si>
    <t xml:space="preserve">მოთხოვნიდან  2  დღის  ვადაში </t>
  </si>
  <si>
    <t>N1/23–პ18</t>
  </si>
  <si>
    <t>SPA170014881</t>
  </si>
  <si>
    <t xml:space="preserve">ზეწარი , საფენი, უქსოვადი მასალის საფენი ,  უნივერსალური ქირურგიული  ნაკრები  და სხვა. 
 </t>
  </si>
  <si>
    <t>N1/24–პ18</t>
  </si>
  <si>
    <t>32354100 - რადიოლოგიური ფირი</t>
  </si>
  <si>
    <t>SPA170016599</t>
  </si>
  <si>
    <t>შპს პრიმაქს-ჯორჯია</t>
  </si>
  <si>
    <t xml:space="preserve">მოთხოვნიდან  5  დღის  ვადაში </t>
  </si>
  <si>
    <t>რადიოლოგიური ფირი</t>
  </si>
  <si>
    <t>შპს ანსარ</t>
  </si>
  <si>
    <t>22.01.2018 - 31.12.2018</t>
  </si>
  <si>
    <t>SPA170016775</t>
  </si>
  <si>
    <t>34928000 - საგზაო ავეჯი</t>
  </si>
  <si>
    <t xml:space="preserve"> საგზაო ავეჯი</t>
  </si>
  <si>
    <t>24.01.2018 - 31.01.2019</t>
  </si>
  <si>
    <t>33616000 - ვიტამინები</t>
  </si>
  <si>
    <t>ვიტამინები</t>
  </si>
  <si>
    <t>SPA170016953</t>
  </si>
  <si>
    <t>სს გეფა</t>
  </si>
  <si>
    <t>SPA170016584</t>
  </si>
  <si>
    <t>25.01.2018 - 31.01.2019</t>
  </si>
  <si>
    <t>N1/25 -პ18</t>
  </si>
  <si>
    <t>N1/26 -პ18</t>
  </si>
  <si>
    <t>N1/27 -პ18</t>
  </si>
  <si>
    <t>პსპ ფარმა</t>
  </si>
  <si>
    <t>33610000 - (სამედიცინო) პრეპარატები საჭმლის მომნელებელი ტრაქტისა და მეტაბოლიზმისათვის</t>
  </si>
  <si>
    <t>(სამედიცინო) პრეპარატები საჭმლის მომნელებელი ტრაქტისა და მეტაბოლიზმისათვის</t>
  </si>
  <si>
    <t>N1/28 -პ18</t>
  </si>
  <si>
    <t>SPA180000019</t>
  </si>
  <si>
    <t>შპს გამომცემლობა სამშობლო</t>
  </si>
  <si>
    <t>79823000 - ბეჭდვა და ადგილზე მიწოდება</t>
  </si>
  <si>
    <t>29.01.2018 - 31.12.2018</t>
  </si>
  <si>
    <t xml:space="preserve">სამედიცინო ბლანკები </t>
  </si>
  <si>
    <t>N1/29 -პ18</t>
  </si>
  <si>
    <t xml:space="preserve"> შპს ინტერმედსერვის ჯორჯია</t>
  </si>
  <si>
    <t>SPA170016597</t>
  </si>
  <si>
    <t xml:space="preserve"> რადიოლოგიური ფირი</t>
  </si>
  <si>
    <t>29.01.2018 - 31.01.2019</t>
  </si>
  <si>
    <t>N1/30-პ18</t>
  </si>
  <si>
    <t>SPA170015992</t>
  </si>
  <si>
    <t xml:space="preserve">სპინალური ნემსი,  ეპიდურალური ანესთეზიის კომპლექტი ,  თორაკოცენტეზის/ პარაცენტეზის ნაკრები  და სხვა. </t>
  </si>
  <si>
    <t xml:space="preserve"> NOVAMED GEORGIA</t>
  </si>
  <si>
    <t>SPA180000318</t>
  </si>
  <si>
    <t xml:space="preserve">საკონტრასტო საშუალებები </t>
  </si>
  <si>
    <t>N1/31-პ18</t>
  </si>
  <si>
    <t>30.01.2018 - 31.01.2019</t>
  </si>
  <si>
    <t>44111000 - მასალები სამშენებლო სამუშაოებისთვის
 44111200 - ცემენტი
 44111600 - ბლოკები</t>
  </si>
  <si>
    <t>SPA180000521</t>
  </si>
  <si>
    <t>შპს თიენდჯი</t>
  </si>
  <si>
    <t>30.01.2018 - 31.12.2018</t>
  </si>
  <si>
    <t>N1/32-პ18</t>
  </si>
  <si>
    <t xml:space="preserve">სამშენებლო  მასალა </t>
  </si>
  <si>
    <t xml:space="preserve"> ავერსი-ფარმა</t>
  </si>
  <si>
    <t>SPA180000112</t>
  </si>
  <si>
    <t>N1/33-პ18</t>
  </si>
  <si>
    <t>N1/34-პ18</t>
  </si>
  <si>
    <t xml:space="preserve"> 30.01.2018 - 31.01.2019</t>
  </si>
  <si>
    <t>N1/35-პ18</t>
  </si>
  <si>
    <t>02.02.2018 - 31.01.2019</t>
  </si>
  <si>
    <t>SPA180000655</t>
  </si>
  <si>
    <t xml:space="preserve"> 90500000 - ნარჩენებსა და ნაგავთან დაკავშირებული მომსახურებები
 90524000 - მომსახურებები სამედიცინო ნარჩენების სფეროში</t>
  </si>
  <si>
    <t xml:space="preserve">ფარმაცევტული   ნარჩენები </t>
  </si>
  <si>
    <t>შესყიდვიდ ობიექტის მოწოდება ხორციელდება ეტაპობრივი</t>
  </si>
  <si>
    <t>N1/36-პ18</t>
  </si>
  <si>
    <t>SPA180000036</t>
  </si>
  <si>
    <t>GEOMED</t>
  </si>
  <si>
    <t>N1/37-პ18</t>
  </si>
  <si>
    <t xml:space="preserve"> 02.02.2018 - 12.03.2019</t>
  </si>
  <si>
    <t>SPA170016560</t>
  </si>
  <si>
    <t xml:space="preserve"> 33692000 - სამედიცინო ხსნარები</t>
  </si>
  <si>
    <t>სამედიცინო ხსნარები</t>
  </si>
  <si>
    <t>05.02.2018 - 01.02.2019</t>
  </si>
  <si>
    <t>N1/38-პ18</t>
  </si>
  <si>
    <t>SPA180000557</t>
  </si>
  <si>
    <t xml:space="preserve"> 33651100 - სისტემური გამოყენების ანტიბაქტერიული საშუალებები</t>
  </si>
  <si>
    <t xml:space="preserve"> სისტემური გამოყენების ანტიბაქტერიული საშუალებები</t>
  </si>
  <si>
    <t>SPA170016219</t>
  </si>
  <si>
    <t>N1/39-პ18</t>
  </si>
  <si>
    <t>სამედიცინო სახარჯი მასალები</t>
  </si>
  <si>
    <t xml:space="preserve"> 33140000 - სამედიცინო სახარჯი მასალები</t>
  </si>
  <si>
    <t xml:space="preserve">ხელთათმანი </t>
  </si>
  <si>
    <t>08.02.2018 - 11.03.2019</t>
  </si>
  <si>
    <t xml:space="preserve">შესყიდვიდ ობიექტის მოწოდება ხორციელდება ეტაპობრივი 24 საათის განმავლობაში </t>
  </si>
  <si>
    <t>N1/40-პ18</t>
  </si>
  <si>
    <t>12.02.2018 - 31.01.2019</t>
  </si>
  <si>
    <t>SPA180000091</t>
  </si>
  <si>
    <t xml:space="preserve"> 33620000 - პრეპარატები სისხლის, სისხლწარმომქმნელი ორგანოებისა და გულ-სისხლძარღვთა სისტემისათვის</t>
  </si>
  <si>
    <t>პრეპარატები სისხლის, სისხლწარმომქმნელი ორგანოებისა და გულ-სისხლძარღვთა სისტემისათვის</t>
  </si>
  <si>
    <t>N1/41-პ18</t>
  </si>
  <si>
    <t>13.02.2018 - 31.01.2019</t>
  </si>
  <si>
    <t>SPA170016747</t>
  </si>
  <si>
    <t xml:space="preserve">მოთხოვნიდან 5  დღის  ვადაში </t>
  </si>
  <si>
    <t>N1/42–პ18</t>
  </si>
  <si>
    <t>SPA170016005</t>
  </si>
  <si>
    <t xml:space="preserve"> ქირურგიული ძაფები</t>
  </si>
  <si>
    <t xml:space="preserve"> 33141121 - ქირურგიული ძაფები</t>
  </si>
  <si>
    <t xml:space="preserve">მოთხოვნიდან 3  სამუშაო   დღის  ვადაში </t>
  </si>
  <si>
    <t>N1/43–პ18</t>
  </si>
  <si>
    <t>ჰუმან დიაგნოსტიკ ჯორჯია</t>
  </si>
  <si>
    <t>SPA180000966</t>
  </si>
  <si>
    <t xml:space="preserve"> 33696500 - ლაბორატორიული რეაქტივები</t>
  </si>
  <si>
    <t>ლაბორატორიული რეაქტივები</t>
  </si>
  <si>
    <t xml:space="preserve">მოთხოვნიდან 21 კალენდარული   დღის   განმავლობაში </t>
  </si>
  <si>
    <t>SPA180000297</t>
  </si>
  <si>
    <t>14.02.2018 - 31.01.2019</t>
  </si>
  <si>
    <t>N1/44–პ18</t>
  </si>
  <si>
    <t>შპს " ბიოლენდი "</t>
  </si>
  <si>
    <t>33600000 - ფარმაცევტული პროდუქტები</t>
  </si>
  <si>
    <t xml:space="preserve">სადეზინფექციო ხსნარები </t>
  </si>
  <si>
    <t xml:space="preserve">მოთხოვნიდან 5  სამუშო  დღის  ვადაში </t>
  </si>
  <si>
    <t>NOVAMED GEORGIA</t>
  </si>
  <si>
    <t>ფარმაცევტული პროდუქტები (საკონტრასტო საშაულებები)</t>
  </si>
  <si>
    <t>N1/45–პ18</t>
  </si>
  <si>
    <t>SPA180000296</t>
  </si>
  <si>
    <t xml:space="preserve">მოთხოვნიდან 3  სამუშო  დღის  ვადაში </t>
  </si>
  <si>
    <t>N1/46–პ18</t>
  </si>
  <si>
    <t>შპს კპი ქირურგია</t>
  </si>
  <si>
    <t>19.02.2018 - 31.12.2018</t>
  </si>
  <si>
    <t>SPA180001272</t>
  </si>
  <si>
    <t xml:space="preserve"> 33100000 - სამედიცინო მოწყობილობები</t>
  </si>
  <si>
    <t xml:space="preserve">უროლოგიის ინსტრუმენტების დეტალები </t>
  </si>
  <si>
    <t xml:space="preserve">ხელშეკრულების გაფორმებიდან 90  კალენდარული  დღე. </t>
  </si>
  <si>
    <t>21.02.2018 - 31.01.2019</t>
  </si>
  <si>
    <t>N1/47–პ18</t>
  </si>
  <si>
    <t>SPA180001278</t>
  </si>
  <si>
    <t xml:space="preserve"> ინტერლაბი</t>
  </si>
  <si>
    <t>კოაგულაციის რეაქტივები</t>
  </si>
  <si>
    <t xml:space="preserve">მოთხოვნიდან 20 კალენდარული დღის  ვადაში </t>
  </si>
  <si>
    <t>N1/48–პ18</t>
  </si>
  <si>
    <t>22.02.2018 - 31.01.2019</t>
  </si>
  <si>
    <t>SPA180001212</t>
  </si>
  <si>
    <t xml:space="preserve">ღრუბელი ( გაწოვადი, სტერილური ჰემოსტატური ჟელატინის ღრუბელი </t>
  </si>
  <si>
    <t>SPA180001538</t>
  </si>
  <si>
    <t>დელტამედ ჯორჯია</t>
  </si>
  <si>
    <t>N1/49–პ18</t>
  </si>
  <si>
    <t>23.02.2018 - 31.01.2019</t>
  </si>
  <si>
    <t xml:space="preserve"> შპს ლაბორატორიის ხარისხის მართვა</t>
  </si>
  <si>
    <t>SPA180001533</t>
  </si>
  <si>
    <t>N1/50–პ18</t>
  </si>
  <si>
    <t>26.02.2018 - 31.01.2019</t>
  </si>
  <si>
    <t xml:space="preserve">მოთხოვნიდან  30 კალენდარული დღის  ვადაში </t>
  </si>
  <si>
    <t>N1/51–პ18</t>
  </si>
  <si>
    <t xml:space="preserve"> შპს ლაბ ექსპრესი</t>
  </si>
  <si>
    <t>SPA180001304</t>
  </si>
  <si>
    <t xml:space="preserve">მოთხოვნიდან 12 კალენდარული დღის  ვადაში </t>
  </si>
  <si>
    <t>N1/52–პ18</t>
  </si>
  <si>
    <t>SPA180001665</t>
  </si>
  <si>
    <t>33692300 - ენტერალური საკვები საშუალებები</t>
  </si>
  <si>
    <t xml:space="preserve"> სს გეფა</t>
  </si>
  <si>
    <t>ენტერალური საკვები საშუალებები</t>
  </si>
  <si>
    <t>27.02.2018 - 31.01.2019</t>
  </si>
  <si>
    <t>SPA180001786</t>
  </si>
  <si>
    <t>N1/53–პ18</t>
  </si>
  <si>
    <t>01.03.2018 - 31.01.2019</t>
  </si>
  <si>
    <t>N1/54–პ18</t>
  </si>
  <si>
    <t>თამარ მაჭავარიანი</t>
  </si>
  <si>
    <t xml:space="preserve"> SPA180000890</t>
  </si>
  <si>
    <t xml:space="preserve">სხვადასხვა სახის წებოვანი სტიკერები </t>
  </si>
  <si>
    <t xml:space="preserve">ხელშეკრულების გაფორმებიდან  5  სამუშო დღის  ვადაში </t>
  </si>
  <si>
    <t>05.03.2018 - 31.12.2018</t>
  </si>
  <si>
    <t>N1/55–პ18</t>
  </si>
  <si>
    <t xml:space="preserve"> თბილისი მედიკ</t>
  </si>
  <si>
    <t>SPA180001959</t>
  </si>
  <si>
    <t>33100000 - სამედიცინო მოწყობილობები</t>
  </si>
  <si>
    <t xml:space="preserve">ჰემატოლოგიის ცენტრიფუგა </t>
  </si>
  <si>
    <t xml:space="preserve">მოთხოვნიდან30 კალენდარული დღის  ვადაში </t>
  </si>
  <si>
    <t>N1/56–პ18</t>
  </si>
  <si>
    <t>მედფარმა პლუსი</t>
  </si>
  <si>
    <t xml:space="preserve"> SPA180001896</t>
  </si>
  <si>
    <t>05.03.2018 - 31.01.2019</t>
  </si>
  <si>
    <t>შესრულებული ხელშეკრულებაა</t>
  </si>
  <si>
    <t>N1/57–პ18</t>
  </si>
  <si>
    <t xml:space="preserve"> 33696200 - რეაქტივები სისხლის ანალიზისათვის</t>
  </si>
  <si>
    <t xml:space="preserve"> SPA180001546</t>
  </si>
  <si>
    <t xml:space="preserve"> დელტამედ ჯორჯია</t>
  </si>
  <si>
    <t xml:space="preserve"> რეაქტივები სისხლის ანალიზისათვის</t>
  </si>
  <si>
    <t xml:space="preserve">მოთხოვნიდან   20 კალენდარული დღის  ვადაში </t>
  </si>
  <si>
    <t>SPA180001333</t>
  </si>
  <si>
    <t>წამლით დაფარული კორონალური სტენტი</t>
  </si>
  <si>
    <t xml:space="preserve"> 05.03.2018 - 31.01.2019</t>
  </si>
  <si>
    <t>N1/58–პ18</t>
  </si>
  <si>
    <t>N1/59–პ18</t>
  </si>
  <si>
    <t>შპს აკად.ნ.ყიფშიძის სახელობის ცენტრალური საუნივერსიტეტო კლინიკა</t>
  </si>
  <si>
    <t>SPA180001934</t>
  </si>
  <si>
    <t>მოთხოვნის შესაბამისად</t>
  </si>
  <si>
    <t xml:space="preserve">პათომორფოლოგიური  კვლევითი მომსახურეობა </t>
  </si>
  <si>
    <t>85100000 - ჯანდაცვის სფეროს მომსახურებები</t>
  </si>
  <si>
    <t>N1/60–პ18</t>
  </si>
  <si>
    <t xml:space="preserve"> კორპორაცია „პარტნიორები საერთაშორისო განვითარებისათვის" საქართველოს წარმომადგენლობა</t>
  </si>
  <si>
    <t>33192100 - სამედიცინო საწოლები</t>
  </si>
  <si>
    <t xml:space="preserve"> SPA180001365</t>
  </si>
  <si>
    <t xml:space="preserve"> სამედიცინო საწოლები</t>
  </si>
  <si>
    <t>07.03.2018 - 31.12.2018</t>
  </si>
  <si>
    <t xml:space="preserve">ხელშეკრულების გაფორმებიდან 10   კალენდარული  დღის   განმავლობაში.  </t>
  </si>
  <si>
    <t>N1/61–პ18</t>
  </si>
  <si>
    <t xml:space="preserve"> SPA180001873</t>
  </si>
  <si>
    <t xml:space="preserve"> ლაბორატორის  სახარჯი მასალები </t>
  </si>
  <si>
    <t>09.03.2018 - 31.01.2019</t>
  </si>
  <si>
    <t xml:space="preserve">მოთხოვნიდან  7 სამუშო დღის   ვადაში.  </t>
  </si>
  <si>
    <t>N1/62–პ18</t>
  </si>
  <si>
    <t>შპს მედიქალ ბრაზერს</t>
  </si>
  <si>
    <t>12.03.2018 - 31.01.2019</t>
  </si>
  <si>
    <t xml:space="preserve"> 33141310 - შპრიცები</t>
  </si>
  <si>
    <t>SPA180001659</t>
  </si>
  <si>
    <t xml:space="preserve">შპრიცები კონტრასტისთვის </t>
  </si>
  <si>
    <t xml:space="preserve">მოთხოვნიდან 3  დღის  ვადაში </t>
  </si>
  <si>
    <t xml:space="preserve"> შპს ემერჯენსი სერვისი</t>
  </si>
  <si>
    <t>SPA180002169</t>
  </si>
  <si>
    <t xml:space="preserve">რეანომობილით პაციენტების ტრანსპორტირება </t>
  </si>
  <si>
    <t xml:space="preserve"> 60100000 - საავტომობილო ტრანსპორტის მომსახურებები</t>
  </si>
  <si>
    <t>N1/63–პ18</t>
  </si>
  <si>
    <t>N1/64–პ18</t>
  </si>
  <si>
    <t xml:space="preserve"> ჰუმან დიაგნოსტიკ ჯორჯია</t>
  </si>
  <si>
    <t>SPA180001998</t>
  </si>
  <si>
    <t>იმუნოფერმენტული მეთოდით რეაქტივები ELISA რომლებიც არ საჭიროებს სანჯღრეველას</t>
  </si>
  <si>
    <t xml:space="preserve">მოთხოვნიდან 10   სამუშო  დღის  ვადაში </t>
  </si>
  <si>
    <t>N1/65–პ18</t>
  </si>
  <si>
    <t>შპს ქარფინთერ გრუპი</t>
  </si>
  <si>
    <t>SPA180001792</t>
  </si>
  <si>
    <t>18424000 - ხელთათმანები</t>
  </si>
  <si>
    <t>13.03.2018 - 31.12.2018</t>
  </si>
  <si>
    <t xml:space="preserve">რეზინის ხელთათმანები </t>
  </si>
  <si>
    <t>N1/66–პ18</t>
  </si>
  <si>
    <t>შპს ლა ბელა</t>
  </si>
  <si>
    <t>SPA180001791</t>
  </si>
  <si>
    <t xml:space="preserve"> საწმენდი და საპრიალებელი პროდუქცია</t>
  </si>
  <si>
    <t>39800000 - საწმენდი და საპრიალებელი პროდუქცია</t>
  </si>
  <si>
    <t>N1/67–პ18</t>
  </si>
  <si>
    <t xml:space="preserve"> ჯეოორთო</t>
  </si>
  <si>
    <t xml:space="preserve"> 33141770 - მოტეხილობისას გამოსაყენებელი მოწყობილობები, ჩხირები და ფირფიტები</t>
  </si>
  <si>
    <t>მოტეხილობისას გამოსაყენებელი მოწყობილობები, ჩხირები და ფირფიტები</t>
  </si>
  <si>
    <t>16.03.2018 - 31.01.2019</t>
  </si>
  <si>
    <t xml:space="preserve">მოთხოვნიდან  24    საათის განმავლობაში  </t>
  </si>
  <si>
    <t>ტიბია</t>
  </si>
  <si>
    <t>SPA180001573</t>
  </si>
  <si>
    <t>33183000 - ორთოპედიული დახმარების აპარატურა</t>
  </si>
  <si>
    <t>N1/68–პ18</t>
  </si>
  <si>
    <t xml:space="preserve">მოთხოვნიდან  2   საათის განმავლობაში  </t>
  </si>
  <si>
    <t xml:space="preserve">ტრავმატოლოგიის პროტეზები </t>
  </si>
  <si>
    <t xml:space="preserve"> პსპ ფარმა</t>
  </si>
  <si>
    <t xml:space="preserve"> SPA180002138</t>
  </si>
  <si>
    <t>N1/69–პ18</t>
  </si>
  <si>
    <t xml:space="preserve">პარენტარული  კვება
 ამინომჟავა </t>
  </si>
  <si>
    <t>33692200 - პარენტერალური/ინტრავენური კვების პროდუქტები</t>
  </si>
  <si>
    <t>N1/70–პ18</t>
  </si>
  <si>
    <t>შპს ვატექი</t>
  </si>
  <si>
    <t>SPA180001993</t>
  </si>
  <si>
    <t xml:space="preserve">მამოგრაფიული კვლევის სისტემა </t>
  </si>
  <si>
    <t>20.03.2018 - 31.12.2018</t>
  </si>
  <si>
    <t xml:space="preserve">ხელშეკრულების გაფორმებიდან 45 კალენდარული  დღის   განმავლობაში.  </t>
  </si>
  <si>
    <t>33111650 - მამოგრაფიული აპარატურა</t>
  </si>
  <si>
    <t>N1/71–პ18</t>
  </si>
  <si>
    <t xml:space="preserve"> შპს მედინიუსი</t>
  </si>
  <si>
    <t>SPA180001915</t>
  </si>
  <si>
    <t xml:space="preserve">კოაგულომეტრის კიუვეტები (TECO Coatron® M1-ზე თავსებადი,პოლისტიროლის,
Ø10X23.4მმ, 0.8 მლ-იანი) - 35 000 ცალი
</t>
  </si>
  <si>
    <t>20.03.2018 - 31.01.2019</t>
  </si>
  <si>
    <t xml:space="preserve">მოთხოვნიდან 5 სამუშაო  დღის  განმავლობაში  </t>
  </si>
  <si>
    <t xml:space="preserve"> ვი დი ჯი გრუპი</t>
  </si>
  <si>
    <t>SPA180002227</t>
  </si>
  <si>
    <t>N1/72–პ18</t>
  </si>
  <si>
    <t>21.03.2018 - 31.01.2019</t>
  </si>
  <si>
    <t>33711900 - საპონი</t>
  </si>
  <si>
    <t>საპონი (თხევადი)</t>
  </si>
  <si>
    <t xml:space="preserve">მოთხოვნიდან  3  სამუშაო  დღის  განმავლობაში  </t>
  </si>
  <si>
    <t>N1/73–პ18</t>
  </si>
  <si>
    <t>ბიო-მედი</t>
  </si>
  <si>
    <t>SPA180002284</t>
  </si>
  <si>
    <t>ლაბორატორიული რეაქტივები (ნიადაგები)</t>
  </si>
  <si>
    <t xml:space="preserve">მოთხოვნიდან 14   სამუშაო  დღის  განმავლობაში  </t>
  </si>
  <si>
    <t>N1/74–პ18</t>
  </si>
  <si>
    <t>შპს New World</t>
  </si>
  <si>
    <t xml:space="preserve"> SPA180002338</t>
  </si>
  <si>
    <t>21.03.2018 - 31.12.2018</t>
  </si>
  <si>
    <t xml:space="preserve">ხელშეკრულები   15 სამუშაო   დღის   განმავლობაში.  </t>
  </si>
  <si>
    <t xml:space="preserve"> 19640000 - პოლიეთილენის პაკეტები და ტომრები ნარჩენებისა და ნაგვისთვის</t>
  </si>
  <si>
    <t>პოლიეთილენის პარკები.</t>
  </si>
  <si>
    <t>N1/75–პ18</t>
  </si>
  <si>
    <t>SPA180002620</t>
  </si>
  <si>
    <t>22.03.2018 - 31.12.2018</t>
  </si>
  <si>
    <t>ჰემატოლოგიური ანალიზატორის (Mythic 22) შეკეთება - 1 ერთეული</t>
  </si>
  <si>
    <t>50400000 - სამედიცინო და ზუსტი საზომი აპარატურის შეკეთება და ტექნიკური მომსახურება</t>
  </si>
  <si>
    <t>N1/76–პ18</t>
  </si>
  <si>
    <t>22.03.2018 - 31.01.2019</t>
  </si>
  <si>
    <t>SPA180001813</t>
  </si>
  <si>
    <t xml:space="preserve"> შპს გლობალური მედიცინა</t>
  </si>
  <si>
    <t>სამედიცინო სახარჯი მასალები(თიაქრის ბადეები)</t>
  </si>
  <si>
    <t xml:space="preserve"> ჯანი</t>
  </si>
  <si>
    <t>SPA180002271</t>
  </si>
  <si>
    <t>33181520 - თირკმლის დიალიზისათვის საჭირო მასალები</t>
  </si>
  <si>
    <t>თირკმლის დიალიზისათვის</t>
  </si>
  <si>
    <t>N1/77–პ18</t>
  </si>
  <si>
    <t>23.03.2018 - 31.01.2019</t>
  </si>
  <si>
    <t>N1/78–პ18</t>
  </si>
  <si>
    <t>SPA180002640</t>
  </si>
  <si>
    <t xml:space="preserve">შპს მირკო </t>
  </si>
  <si>
    <t xml:space="preserve">ლაბორატორის სახარჯი მასალა </t>
  </si>
  <si>
    <t xml:space="preserve">მოთხოვნიდან  30   კალენდარული   დღის  განმავლობაში  </t>
  </si>
  <si>
    <t>N1/79–პ18</t>
  </si>
  <si>
    <t>SPA180002637</t>
  </si>
  <si>
    <t>N1/80–პ18</t>
  </si>
  <si>
    <t>ვი დი ჯი გრუპი</t>
  </si>
  <si>
    <t>SPA180002228</t>
  </si>
  <si>
    <t xml:space="preserve"> 33761000 - ტუალეტის ქაღალდი
 33764000 - ქაღალდის ხელსახოცები</t>
  </si>
  <si>
    <t>პირადი ჰიგიენის საშუალებები (ტუალეტის ქაღალდი; ქაღალდის ხელსახოცები)</t>
  </si>
  <si>
    <t>26.03.2018-31.01.2019</t>
  </si>
  <si>
    <t>N1/81–პ18</t>
  </si>
  <si>
    <t xml:space="preserve"> SPA180002333</t>
  </si>
  <si>
    <t>ერთჯერადი ჭიქა</t>
  </si>
  <si>
    <t xml:space="preserve">ხელშეკრულების გაფორმებიდან   5  სამუშო  დღის   განმავლობაში.  </t>
  </si>
  <si>
    <t xml:space="preserve"> 39222120 - ერთჯერადი ჭიქები</t>
  </si>
  <si>
    <t>SPA180002428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</si>
  <si>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</si>
  <si>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 xml:space="preserve"> შპს კომპანია GEOSM</t>
  </si>
  <si>
    <t xml:space="preserve">საკანცელარიო საქონელი </t>
  </si>
  <si>
    <t>N1/82–პ18</t>
  </si>
  <si>
    <t xml:space="preserve">მოთხოვნიდან  3   სამუშაო დღის  განმავლობაში  </t>
  </si>
  <si>
    <t>N1/83–პ18</t>
  </si>
  <si>
    <t xml:space="preserve"> შპს " ბიოლენდი "</t>
  </si>
  <si>
    <t>SPA180002533</t>
  </si>
  <si>
    <t>27.03.2018-31.01.2019</t>
  </si>
  <si>
    <t xml:space="preserve">მოთხოვნიდან 10   სამუშაო დღის  განმავლობაში  </t>
  </si>
  <si>
    <t>სსიპ საქართველოს ეროვნული არქივი (211358957)</t>
  </si>
  <si>
    <t>CMR180002339</t>
  </si>
  <si>
    <t>2/1–პ18</t>
  </si>
  <si>
    <t xml:space="preserve">27.12.2017 - 31.01.2019 </t>
  </si>
  <si>
    <t>,სახელმწიფო შესყიდვების შესახებ" საქართველოს კანონის მე-10 პრიმა 1 მუხლის მე-3 პუნქტის ,,ზ“ ქვეპუნქტის საფუძველზე.</t>
  </si>
  <si>
    <t>საარქივო მომსახურებები</t>
  </si>
  <si>
    <t xml:space="preserve">2018 წლის  1 იანვრიდან 2018  წლის  31 დეკემბრამდე. </t>
  </si>
  <si>
    <t xml:space="preserve">ანგარისწორება 10 სამუშაო დღის ვადაში </t>
  </si>
  <si>
    <t xml:space="preserve">
შსს სსიპ დაცვის პოლიციის დეპარტამენტი (211350928)</t>
  </si>
  <si>
    <t>2/2–პ18</t>
  </si>
  <si>
    <t>CMR180003412</t>
  </si>
  <si>
    <t>გამოძიებასა და უსაფრთხოებასთან დაკავშირებული მომსახურებები</t>
  </si>
  <si>
    <t xml:space="preserve">29.12.2017 - 31.01.2019 </t>
  </si>
  <si>
    <r>
      <t xml:space="preserve">
ექსკლუზივი</t>
    </r>
    <r>
      <rPr>
        <b/>
        <sz val="11"/>
        <color theme="1"/>
        <rFont val="Calibri"/>
        <family val="2"/>
        <scheme val="minor"/>
      </rPr>
      <t xml:space="preserve">(SMP 170002883) </t>
    </r>
  </si>
  <si>
    <t xml:space="preserve">2018  წლის 1 იანვრიდან 2019 წლის  31  იანვრის  ჩათვლით </t>
  </si>
  <si>
    <t xml:space="preserve">ანგარისწორება  განხორციელდება 5  საბანკო დღეში. </t>
  </si>
  <si>
    <t>შპს ჯი-თი მოტორს (206276340)</t>
  </si>
  <si>
    <t>2/3–პ18</t>
  </si>
  <si>
    <t>CMR180007137</t>
  </si>
  <si>
    <t xml:space="preserve">04.01.2018 - 31.01.2019 </t>
  </si>
  <si>
    <t>,სახელმწიფო შესყიდვების შესახებ” საქართველოს კანონის მე–10 პრიმა 1 მუხლის, მე-3 პუნქტის ,,თ“ ქვეპუნქტის და ,,ავტოსატრანსპორტო საშუალებების წლოვანების ან/და გარანტიის პირობების დადგენის შესახებ, რომელთა ტექნიკური მომსახურების სახელმწიფო შესყიდვა შესაძლებელია გამარტივებული შესყიდვის საშუალებით“ საქართველოს მთავრობის 2011 წლის 21 იანვრის N26 დადგენილების შესაბამისად</t>
  </si>
  <si>
    <r>
      <rPr>
        <b/>
        <sz val="11"/>
        <color theme="1"/>
        <rFont val="Calibri"/>
        <family val="2"/>
        <scheme val="minor"/>
      </rPr>
      <t>ორი  ერთეული   მსუბუქი ავტომანქანა  BB 336 VV, 
BB 337 VV</t>
    </r>
    <r>
      <rPr>
        <sz val="11"/>
        <color theme="1"/>
        <rFont val="Calibri"/>
        <family val="2"/>
        <scheme val="minor"/>
      </rPr>
      <t xml:space="preserve">
(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მომსახურებებია()  </t>
    </r>
  </si>
  <si>
    <t xml:space="preserve">ხელშეკრულების გაფორმებიდან  31  დეკემბრამდე. </t>
  </si>
  <si>
    <t xml:space="preserve">ანგარისწორება  განხორციელდება 15  სამუშაო დღის  ვადაში </t>
  </si>
  <si>
    <t>2/4–პ18</t>
  </si>
  <si>
    <t xml:space="preserve">
შპს სმოდ ედვერთაისინგი (404885512)</t>
  </si>
  <si>
    <t>სარეკლამო მომსახურებები</t>
  </si>
  <si>
    <t xml:space="preserve">05.01.2018 - 31.01.2019 </t>
  </si>
  <si>
    <t>CMR180009847</t>
  </si>
  <si>
    <r>
      <t xml:space="preserve">,,სახელმწიფო შესყიდვების შესახებ“ საქართველოს კანონის მე–10 პრიმა 1 მუხლის მე–3 პუნქტის ,,ა“ ქვეპუნქტის შესაბამისად </t>
    </r>
    <r>
      <rPr>
        <b/>
        <sz val="11"/>
        <color theme="1"/>
        <rFont val="Calibri"/>
        <family val="2"/>
        <scheme val="minor"/>
      </rPr>
      <t xml:space="preserve">(SMP170003306 – </t>
    </r>
    <r>
      <rPr>
        <sz val="11"/>
        <color theme="1"/>
        <rFont val="Calibri"/>
        <family val="2"/>
        <scheme val="minor"/>
      </rPr>
      <t>ექსკლუზიური უფლებამოსილება) (დაფინანსების წყარო: 2018 წლის საკუთარი შემოსავლები)</t>
    </r>
  </si>
  <si>
    <t xml:space="preserve">ანგარისწორება  განხორციელდება საგადასახოდო ანგარიშსწორებიდან  5 სამუშაო დღეში </t>
  </si>
  <si>
    <t>შპს ევრომედსტანდარტი (205256293)</t>
  </si>
  <si>
    <t>CMR180026063</t>
  </si>
  <si>
    <t>2/5–პ18</t>
  </si>
  <si>
    <t>17.01.2018 - 31.12.2018</t>
  </si>
  <si>
    <t xml:space="preserve">ხელშეკრულების გაფორმებიდან  5   სამუშო დღეში.  </t>
  </si>
  <si>
    <t xml:space="preserve">ანგარისწორება 30  სამუშაო დღის ვადაში </t>
  </si>
  <si>
    <t>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შესაბამისად, (მოხსენებითი ბარათი N11/159, 17.01.2018</t>
  </si>
  <si>
    <t>CMR180026091</t>
  </si>
  <si>
    <t>სს გეფა (201991229)</t>
  </si>
  <si>
    <t>2/6–პ18</t>
  </si>
  <si>
    <t> ფარმაცევტული პროდუქტები</t>
  </si>
  <si>
    <t xml:space="preserve">„სახელმწიფო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შესაბამისად, (მოხსენებითი ბარათი N11/159, 17.01.2018
</t>
  </si>
  <si>
    <t>2/7–პ18</t>
  </si>
  <si>
    <t>CMR180028610</t>
  </si>
  <si>
    <t xml:space="preserve">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</si>
  <si>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17.01.2018 - 31.01.2019 </t>
  </si>
  <si>
    <t xml:space="preserve">შემსყიდველის  მოთხოვნის შესაბამისად </t>
  </si>
  <si>
    <t xml:space="preserve">მიღება ჩაბარების აქტის  გაფორმებიდან 15   სამუშაო დღე </t>
  </si>
  <si>
    <t>„სახელმწიფო შესყიდვების შესახებ“ საქართველოს კანონის მე-10 პრიმა 1 მუხლის მე-3 პუნქტის , თ  ქვეპუნქტის შესაბამისად,</t>
  </si>
  <si>
    <t>CMR180028177</t>
  </si>
  <si>
    <t xml:space="preserve">
შპს ავერსი-ფარმა (211386695)</t>
  </si>
  <si>
    <t>2/8–პ18</t>
  </si>
  <si>
    <t>18.01.2018 - 31.12.2018</t>
  </si>
  <si>
    <t>ხელშეკრულების გაფორმებიდან 3 სამუშაო დღე</t>
  </si>
  <si>
    <t>2/9–პ18</t>
  </si>
  <si>
    <t xml:space="preserve">
შპს პსპ ფარმა (202203123)</t>
  </si>
  <si>
    <t xml:space="preserve">CMR180026112 
</t>
  </si>
  <si>
    <t xml:space="preserve">18.01.2018 - 31.12.2018 </t>
  </si>
  <si>
    <t xml:space="preserve">მიღება ჩაბარების აქტის  გაფორმებიდან 30  სამუშაო დღე </t>
  </si>
  <si>
    <t>შესრულებული ხელშეკრულება</t>
  </si>
  <si>
    <t xml:space="preserve"> თსსუ პირველი საუნივერსიტეტო კლინიკა – „სახელმწიფო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 (მოხსენებითი ბარათი N11/161, 17.01.2018)</t>
  </si>
  <si>
    <t>2/10–პ18</t>
  </si>
  <si>
    <t>შპს ავერსი-ფარმა (211386695)</t>
  </si>
  <si>
    <t>CMR180043990</t>
  </si>
  <si>
    <t>23.01.2018 - 31.12.2018</t>
  </si>
  <si>
    <t>2/11–პ18</t>
  </si>
  <si>
    <t xml:space="preserve">
შპს მეტროლოგი (211397727)</t>
  </si>
  <si>
    <t>31.01.2018 - 31.12.2018</t>
  </si>
  <si>
    <t>71600000 - ტექნიკური შემოწმება, ანალიზი და საკონსულტაციო მომსახურებები</t>
  </si>
  <si>
    <t>ხელშეკრულების გაფორმებიდან 5 სამუშაო დღე</t>
  </si>
  <si>
    <t>CMR180047093</t>
  </si>
  <si>
    <t>მონეტარული ზღვრის დაცვით</t>
  </si>
  <si>
    <t>2/12–პ18</t>
  </si>
  <si>
    <t>შპს ინფოსერვისი (200001229)</t>
  </si>
  <si>
    <t>CMR180047100</t>
  </si>
  <si>
    <t>72300000 - მონაცემთა მომსახურება</t>
  </si>
  <si>
    <t xml:space="preserve">01.02.2018 - 31.01.2019 </t>
  </si>
  <si>
    <t xml:space="preserve">
სსიპ უმაღ/საგანმანათლებლო დაწესებულებების გამონაკლისი გამარტივებული შესყიდვები</t>
  </si>
  <si>
    <t>მომსაუხრეობა  უნდა განხორციელდეს 1  თებევლიდან 31 დეკემბრამდე</t>
  </si>
  <si>
    <t>2/13–პ18</t>
  </si>
  <si>
    <t xml:space="preserve">01.02.2018 - 31.12.2018 </t>
  </si>
  <si>
    <t>CMR180049848</t>
  </si>
  <si>
    <t>2/14–პ18</t>
  </si>
  <si>
    <t>CMR180048569</t>
  </si>
  <si>
    <t>01.02.2018 - 31.12.2018</t>
  </si>
  <si>
    <t xml:space="preserve"> 06.02.2018 - 31.12.2018</t>
  </si>
  <si>
    <t>2/15–პ18</t>
  </si>
  <si>
    <t>CMR180053839</t>
  </si>
  <si>
    <t>CMR180053312</t>
  </si>
  <si>
    <t>შპს ბიოლენდი (204568146)</t>
  </si>
  <si>
    <t>33696500 - ლაბორატორიული რეაქტივები</t>
  </si>
  <si>
    <t>2/16–პ18</t>
  </si>
  <si>
    <t>06.02.2018 - 31.12.2018</t>
  </si>
  <si>
    <t>ხელშეკრულების გაფორმებიდან 10  სამუშაო დღე</t>
  </si>
  <si>
    <t>CMR180053867</t>
  </si>
  <si>
    <t>2/17–პ18</t>
  </si>
  <si>
    <t>07.02.2018 - 31.12.2018</t>
  </si>
  <si>
    <t>2/18–პ18</t>
  </si>
  <si>
    <t>09.02.2018 - 31.12.2018</t>
  </si>
  <si>
    <t>CMR180055238</t>
  </si>
  <si>
    <t>2/19–პ18</t>
  </si>
  <si>
    <t>შპს მეტროლოგი (211397727)</t>
  </si>
  <si>
    <t>ტექნიკური შემოწმება, ანალიზი და საკონსულტაციო მომსახურებები</t>
  </si>
  <si>
    <t xml:space="preserve">12.02.2018 - 31.12.2018 </t>
  </si>
  <si>
    <t>CMR180056927</t>
  </si>
  <si>
    <t>ხელშეკრულების გაფორმებიდან 4  სამუშაო დღე</t>
  </si>
  <si>
    <t>2/20–პ18</t>
  </si>
  <si>
    <t>შპს ალერგიისა და იმუნოლოგიის ცენტრი (204929140)</t>
  </si>
  <si>
    <t>CMR180058603</t>
  </si>
  <si>
    <t>15.02.2018 - 31.12.2018</t>
  </si>
  <si>
    <t xml:space="preserve">საქონლის  მოწოდეა უნდა განხორციელდეს  ხელშეკრულების გაფორმებიდან 31  მაისამდე. </t>
  </si>
  <si>
    <t>2/21–პ18</t>
  </si>
  <si>
    <t>CMR180058851</t>
  </si>
  <si>
    <t>შპს ნიუ ფარმაცევტიქალ (445446615)</t>
  </si>
  <si>
    <t>16.02.2018 - 31.01.2019</t>
  </si>
  <si>
    <t xml:space="preserve">მოთხოვნიდან 3 სამი სამუშაო დღის ვადაში. </t>
  </si>
  <si>
    <t>სსიპ უმაღ/საგანმანათლებლო დაწესებულებების გამონაკლისი გამარტივებული შესყიდვები</t>
  </si>
  <si>
    <t>2/22–პ18</t>
  </si>
  <si>
    <t>შპს იუ-ჯი-თი (204892964)</t>
  </si>
  <si>
    <t>CMR180060125</t>
  </si>
  <si>
    <t>19.02.2018 - 31.01.2019</t>
  </si>
  <si>
    <t>30200000 - კომპიუტერული მოწყობილობები და აქსესუარები</t>
  </si>
  <si>
    <t>კონსოლიდირებული ტენდერი #CON170000076</t>
  </si>
  <si>
    <t xml:space="preserve">მოთოვნიდან 45 სამუშაო დღის ვადაში </t>
  </si>
  <si>
    <t>ანარისწორება უნდა განხორციელდეს  ანგარიშფაქტურის  გამოწერიდან 5 სამუშუშაო დღეში</t>
  </si>
  <si>
    <t>CON1-პ18</t>
  </si>
  <si>
    <t>CON2-პ18</t>
  </si>
  <si>
    <t xml:space="preserve">
შპს იუ-ჯი-თი (204892964)</t>
  </si>
  <si>
    <t>CMR180060170</t>
  </si>
  <si>
    <t>კონსოლიდირებული ტენდერი #CON170000039</t>
  </si>
  <si>
    <t xml:space="preserve">
30232110 - ლაზერული პრინტერები</t>
  </si>
  <si>
    <t>19.02.2018 - 31.05.2020</t>
  </si>
  <si>
    <t xml:space="preserve">მოთოვნიდან15 სამუშაო დღის ვადაში </t>
  </si>
  <si>
    <t>CMR180062572</t>
  </si>
  <si>
    <t>22.02.2018 - 31.12.2018</t>
  </si>
  <si>
    <t>შპს ჯანი (202310542)</t>
  </si>
  <si>
    <t>CMR180062746</t>
  </si>
  <si>
    <t xml:space="preserve">26.02.2018 - 31.12.2018 </t>
  </si>
  <si>
    <t>2/23–პ18</t>
  </si>
  <si>
    <t xml:space="preserve">
33100000 - სამედიცინო მოწყობილობები</t>
  </si>
  <si>
    <t>ხელშეკრულების გაფორმებიდან 3   სამუშაო დღე</t>
  </si>
  <si>
    <t>შპს ჯორჯიან სერვის ნეთვორკი (406049823)</t>
  </si>
  <si>
    <t>2/24–პ18</t>
  </si>
  <si>
    <t>CMR180062708</t>
  </si>
  <si>
    <t xml:space="preserve">02.03.2018 - 30.04.2019 </t>
  </si>
  <si>
    <t>64200000 - სატელეკომუნიკაციო მომსახურებები</t>
  </si>
  <si>
    <r>
      <rPr>
        <b/>
        <sz val="11"/>
        <color rgb="FFFF0000"/>
        <rFont val="Calibri"/>
        <family val="2"/>
        <scheme val="minor"/>
      </rPr>
      <t xml:space="preserve">SMP180000595 </t>
    </r>
    <r>
      <rPr>
        <sz val="11"/>
        <color theme="1"/>
        <rFont val="Calibri"/>
        <family val="2"/>
        <scheme val="minor"/>
      </rPr>
      <t xml:space="preserve">
გადაუდებელი აუცილებლობით</t>
    </r>
  </si>
  <si>
    <r>
      <t xml:space="preserve">64200000 - სატელეკომუნიკაციო მომსახურებები
</t>
    </r>
    <r>
      <rPr>
        <b/>
        <sz val="11"/>
        <color rgb="FFFF0000"/>
        <rFont val="Calibri"/>
        <family val="2"/>
        <scheme val="minor"/>
      </rPr>
      <t xml:space="preserve">SMP180000586 </t>
    </r>
  </si>
  <si>
    <t>2/25–პ18</t>
  </si>
  <si>
    <t>CMR180067754</t>
  </si>
  <si>
    <t>80500000 - სატრენინგო მომსახურებები</t>
  </si>
  <si>
    <t xml:space="preserve">
სსიპ ფინანსთა სამინისტროს აკადემია (206348987)</t>
  </si>
  <si>
    <t>80530000 - მომსახურებები პროფესიული მომზადების სფეროში</t>
  </si>
  <si>
    <t xml:space="preserve">5 მარტიდან 10 მაისის ჩათვლით </t>
  </si>
  <si>
    <t xml:space="preserve">მიღება ჩაბარების აქტის  გაფორმებიდან10  სამუშაო დღე </t>
  </si>
  <si>
    <t>2/26–პ18</t>
  </si>
  <si>
    <t xml:space="preserve">
სსიპ დაცვის პოლიციის დეპარტამენტი (211350928)</t>
  </si>
  <si>
    <t>CMR180073132</t>
  </si>
  <si>
    <t>79700000 - გამოძიებასა და უსაფრთხოებასთან დაკავშირებული მომსახურებები</t>
  </si>
  <si>
    <t xml:space="preserve">12.03.2018 - 31.12.2018 </t>
  </si>
  <si>
    <t>SMP170002883 
ექსკლუზივი</t>
  </si>
  <si>
    <t>2/27–პ18</t>
  </si>
  <si>
    <t>CMR180073788</t>
  </si>
  <si>
    <t xml:space="preserve">79700000 - გამოძიებასა და უსაფრთხოებასთან დაკავშირებული მომსახურებები
 </t>
  </si>
  <si>
    <t>2/28–პ18</t>
  </si>
  <si>
    <t>15.03.2018 - 31.12.2018</t>
  </si>
  <si>
    <t>CMR180073121</t>
  </si>
  <si>
    <t xml:space="preserve">
33696500 - ლაბორატორიული რეაქტივები</t>
  </si>
  <si>
    <t>შპს მირკო (204996772)</t>
  </si>
  <si>
    <t xml:space="preserve">ხელშეკრულების გაფორმებიდან 5 კალენდარული დღე </t>
  </si>
  <si>
    <t>2/29–პ18</t>
  </si>
  <si>
    <t>CMR180074752</t>
  </si>
  <si>
    <t xml:space="preserve">16.03.2018 - 31.01.2019 </t>
  </si>
  <si>
    <t xml:space="preserve">ცენტრალური დაცვის  პულტი </t>
  </si>
  <si>
    <t>CMR180080124</t>
  </si>
  <si>
    <t>2/30–პ18</t>
  </si>
  <si>
    <t>28.03.2018 - 31.12.2018</t>
  </si>
  <si>
    <t>2/31–პ18</t>
  </si>
  <si>
    <t>CMR180080154</t>
  </si>
  <si>
    <t>CMR180080080</t>
  </si>
  <si>
    <t>CON3-პ18</t>
  </si>
  <si>
    <t>28.03.2018 - 31.05.2020</t>
  </si>
  <si>
    <t>შემსყიდველის  მოთხოვნის შესაბამისად 15 სამუშაო დღე</t>
  </si>
  <si>
    <t>კონსოლიდირებული ტენდერი #CON170000038</t>
  </si>
  <si>
    <t>N1/84–პ18</t>
  </si>
  <si>
    <t>SPA180002974</t>
  </si>
  <si>
    <t>შპს მოდუსი</t>
  </si>
  <si>
    <t xml:space="preserve"> 44100000 - სამშენებლო მასალები და დამხმარე სამშენებლო მასალები
 44111700 - ფილები</t>
  </si>
  <si>
    <t>03.04.2018 - 31.12.2018</t>
  </si>
  <si>
    <t xml:space="preserve"> სამშენებლო მასალები და დამხმარე სამშენებლო მასალები
  და   ფილები</t>
  </si>
  <si>
    <t xml:space="preserve">ხელშეკრულების გაფორმებიდან 7   კალენდარული   დღის   განმავლობაში.  </t>
  </si>
  <si>
    <t xml:space="preserve">2 კვარტალი </t>
  </si>
  <si>
    <t>N1/85–პ18</t>
  </si>
  <si>
    <t>04.04.2018 - 31.12.2018</t>
  </si>
  <si>
    <t>SPA180002441</t>
  </si>
  <si>
    <t xml:space="preserve">ხელშეკრულების გაფორმებიდან  30  კალენდარული დღის განმავლობაში.  </t>
  </si>
  <si>
    <t xml:space="preserve"> 33191000 - სასტერილიზაციო, სადისტილაციო და ჰიგიენური აპარატურა</t>
  </si>
  <si>
    <t xml:space="preserve">სტერილური პარკების დასალუქი ავტომატური მანქანა </t>
  </si>
  <si>
    <t>N1/86–პ18</t>
  </si>
  <si>
    <t>შპს რადიაციული ტექნოლოგიების და უსაფრთხოების ცენტრი</t>
  </si>
  <si>
    <t>SPA180003071</t>
  </si>
  <si>
    <t>90700000 - მომსახურებები ეკოლოგიის სფეროში</t>
  </si>
  <si>
    <t>04.04.2018 - 31.05.2019</t>
  </si>
  <si>
    <t xml:space="preserve">დოზიმეტრის მომსახურეობა </t>
  </si>
  <si>
    <t>N1/87–პ18</t>
  </si>
  <si>
    <t xml:space="preserve"> შპს გ მ ვ +</t>
  </si>
  <si>
    <t>SPA180003013</t>
  </si>
  <si>
    <t xml:space="preserve">უწყვეტი კვების წყარო </t>
  </si>
  <si>
    <t>11.04.2018 - 31.12.2018</t>
  </si>
  <si>
    <t>31154000 - უწყვეტი ელექტრომომარაგების წყაროები</t>
  </si>
  <si>
    <t>N1/88–პ18</t>
  </si>
  <si>
    <t>SPA180002619</t>
  </si>
  <si>
    <t xml:space="preserve">ტაქოკომბი ღრუბელი და ბინტი ბადე ელასტიური </t>
  </si>
  <si>
    <t>11.04.2018 - 31.01.2019</t>
  </si>
  <si>
    <t xml:space="preserve"> შპს გამა ტური</t>
  </si>
  <si>
    <t>SPA180003213</t>
  </si>
  <si>
    <t>12.04.2018 - 31.12.2018</t>
  </si>
  <si>
    <t>N1/89–პ18</t>
  </si>
  <si>
    <t>31531000 - ნათურები</t>
  </si>
  <si>
    <t xml:space="preserve"> ნათურები</t>
  </si>
  <si>
    <t>N1/90–პ18</t>
  </si>
  <si>
    <t>17.04.2018 - 31.01.2019</t>
  </si>
  <si>
    <t>SPA180003259</t>
  </si>
  <si>
    <t>შპს  ინტერლაბი</t>
  </si>
  <si>
    <t xml:space="preserve"> ლაბორატორიული რეაქტივები</t>
  </si>
  <si>
    <t xml:space="preserve"> პრიმამედი</t>
  </si>
  <si>
    <t>SPA180003178</t>
  </si>
  <si>
    <t>N1/91–პ18</t>
  </si>
  <si>
    <t>SPA180003335</t>
  </si>
  <si>
    <t>შპს თბილისი მედიკ</t>
  </si>
  <si>
    <t xml:space="preserve">კარდიოტოკოგრაფის გადამწოდი </t>
  </si>
  <si>
    <t>N1/92–პ18</t>
  </si>
  <si>
    <t>17.04.2018 - 31.12.2018</t>
  </si>
  <si>
    <t>N1/93 –პ18</t>
  </si>
  <si>
    <t xml:space="preserve"> შპს სისერ იშითმე ჯიჰაზლარი ლიმიტეთ შირქეთი</t>
  </si>
  <si>
    <t>SPA180003337</t>
  </si>
  <si>
    <t xml:space="preserve">ახალშობილის სმენის პირველად სკრინინგული კვლევა </t>
  </si>
  <si>
    <t>N1/94 –პ18</t>
  </si>
  <si>
    <t xml:space="preserve"> 90700000 - მომსახურებები ეკოლოგიის სფეროში</t>
  </si>
  <si>
    <t xml:space="preserve"> SPA180003331</t>
  </si>
  <si>
    <t xml:space="preserve">რენტგენის და  კომპიუტერული ტომოგრაფიის აპარატურის  ტექნიკური  პარამეტრები და რენტგენოლოგიური კაბინეტის სამუშო გარემოს რადიაციული უსაფრთხოების პირობების შემოწმება </t>
  </si>
  <si>
    <t xml:space="preserve"> 17.04.2018 - 31.12.2018</t>
  </si>
  <si>
    <t>ავერსი-ფარმა</t>
  </si>
  <si>
    <t>SPA180003386</t>
  </si>
  <si>
    <t>N1/95–პ18</t>
  </si>
  <si>
    <t xml:space="preserve"> 17.04.2018 - 31.01.2019</t>
  </si>
  <si>
    <t>N1/96–პ18</t>
  </si>
  <si>
    <t>SPA180002885</t>
  </si>
  <si>
    <t xml:space="preserve">პაციენტის დაკვირვების მონიტორთან თავსებადი აქსესუარები </t>
  </si>
  <si>
    <t>N1/97–პ18</t>
  </si>
  <si>
    <t>SPA180003379</t>
  </si>
  <si>
    <t>18.04.2018 - 31.12.2018</t>
  </si>
  <si>
    <t xml:space="preserve">კერამო გრანიტის ფილები </t>
  </si>
  <si>
    <t>44111900 - კერამიკული ფილები</t>
  </si>
  <si>
    <t>შპს დებსთაილი</t>
  </si>
  <si>
    <t>SPA180003295</t>
  </si>
  <si>
    <t>N1/98–პ18</t>
  </si>
  <si>
    <t xml:space="preserve"> 18410000 - სპეციალური 
ტანსაცმელი</t>
  </si>
  <si>
    <t>სპეციალური 
ტანსაცმელი</t>
  </si>
  <si>
    <t>N1/99–პ18</t>
  </si>
  <si>
    <t xml:space="preserve"> ივერმედი</t>
  </si>
  <si>
    <t xml:space="preserve"> SPA180002009</t>
  </si>
  <si>
    <t>19.04.2018 - 31.01.2019</t>
  </si>
  <si>
    <t>სამედიცინო სახარჯი მასალები
შარდსაწვეთის სტენტი  და  ნეფროსტომიოს ნაკრები</t>
  </si>
  <si>
    <t>N1/100–პ18</t>
  </si>
  <si>
    <t>შპს კორამედი</t>
  </si>
  <si>
    <t xml:space="preserve"> SPA180003338</t>
  </si>
  <si>
    <t>24.04.2018 - 31.01.2019</t>
  </si>
  <si>
    <t>SPA180003123</t>
  </si>
  <si>
    <t>N1/101–პ18</t>
  </si>
  <si>
    <t xml:space="preserve">ამოსაქაჩი ბალონი ახალშობილისთვის </t>
  </si>
  <si>
    <t xml:space="preserve"> შპს ბლექსი 2017</t>
  </si>
  <si>
    <t>SPA180003381</t>
  </si>
  <si>
    <t>N1/102–პ18</t>
  </si>
  <si>
    <t>26.04.2018 - 31.01.2019</t>
  </si>
  <si>
    <t>39224000 - ცოცხები და ჯაგრისები და სხვა სხვადასხვა ტიპის ნივთები</t>
  </si>
  <si>
    <t xml:space="preserve"> ცოცხები და ჯაგრისები და სხვა სხვადასხვა ტიპის ნივთები</t>
  </si>
  <si>
    <t>N1/103–პ18</t>
  </si>
  <si>
    <t>შალვა დაშნიანი</t>
  </si>
  <si>
    <t>SPA180003291</t>
  </si>
  <si>
    <t>44165100 - შლანგები</t>
  </si>
  <si>
    <t>26.04.2018 - 31.12.2018</t>
  </si>
  <si>
    <t>შლანგები</t>
  </si>
  <si>
    <t xml:space="preserve"> უნიმედი</t>
  </si>
  <si>
    <t>SPA180003803</t>
  </si>
  <si>
    <t>N1/104–პ18</t>
  </si>
  <si>
    <t xml:space="preserve"> 50420000 - სამედიცინო და ქირურგიული მოწყობილობების შეკეთება და ტექნიკური მომსახურება</t>
  </si>
  <si>
    <t xml:space="preserve">პორტატული რენტგენის აპარატის დიაგნოსტირება </t>
  </si>
  <si>
    <t>02.05.2018 - 31.01.2019</t>
  </si>
  <si>
    <t>N1/105–პ18</t>
  </si>
  <si>
    <t>"კლინტექ"</t>
  </si>
  <si>
    <t>SPA180003336</t>
  </si>
  <si>
    <t>სამედიცინო საკონსულტაციო მაგიდის ერთჯერადი საფენი</t>
  </si>
  <si>
    <t>33772000 - ქაღალდის ერთჯერადი პროდუქცია</t>
  </si>
  <si>
    <t>N1/106–პ18</t>
  </si>
  <si>
    <t>04.05.2018 - 31.01.2019</t>
  </si>
  <si>
    <t>SPA180003859</t>
  </si>
  <si>
    <t xml:space="preserve"> სამედიცინო სახარჯი მასალები</t>
  </si>
  <si>
    <t>N1/107–პ18</t>
  </si>
  <si>
    <t xml:space="preserve"> შპს ემ.ენდ.ე დისტრიბუტორი</t>
  </si>
  <si>
    <t>SPA180003802</t>
  </si>
  <si>
    <t xml:space="preserve">ბიპოლარული მაკრატელი </t>
  </si>
  <si>
    <t>08.05.2018 - 31.12.2018</t>
  </si>
  <si>
    <t xml:space="preserve"> შპს ოპტიმაქსი</t>
  </si>
  <si>
    <t>SPA180003964</t>
  </si>
  <si>
    <t>N1/108–პ18</t>
  </si>
  <si>
    <t xml:space="preserve">სამედიცინო სახარჯი მასალები(ოფთამოლოგიისათვის) </t>
  </si>
  <si>
    <t>15.05.2018 - 31.01.2019</t>
  </si>
  <si>
    <t xml:space="preserve"> ჯი - ემ - ეს</t>
  </si>
  <si>
    <t>N1/109–პ18</t>
  </si>
  <si>
    <t xml:space="preserve"> SPA180004232</t>
  </si>
  <si>
    <t>16.05.2018 - 31.12.2018</t>
  </si>
  <si>
    <t xml:space="preserve">სამედიცინო სახარჯი მასალები (ლაბორატორია) </t>
  </si>
  <si>
    <t xml:space="preserve"> SPA180004237</t>
  </si>
  <si>
    <t>N1/110–პ18</t>
  </si>
  <si>
    <t>17.05.2018 - 31.01.2019</t>
  </si>
  <si>
    <t>N1/111–პ18</t>
  </si>
  <si>
    <t>SPA180002973</t>
  </si>
  <si>
    <t>სამედიცინო სახარჯი მასალა (ნეიროქირურგიის ფიქსატორები, კლიფსები, შუნტები).</t>
  </si>
  <si>
    <t>N1/112–პ18</t>
  </si>
  <si>
    <t>შპს მოდერნ მედიქალ სოლუშენ</t>
  </si>
  <si>
    <t>SPA180004208</t>
  </si>
  <si>
    <t>სისხლძარღვების პროთეზები</t>
  </si>
  <si>
    <t>33184200 - სისხლძარღვების პროთეზები</t>
  </si>
  <si>
    <t>21.05.2018 - 31.01.2019</t>
  </si>
  <si>
    <t>SPA180003971</t>
  </si>
  <si>
    <t>სამედიცინო მოწყობილობა (ტრიქოსკოპი)</t>
  </si>
  <si>
    <t>N1/113–პ18</t>
  </si>
  <si>
    <t>25.05.2018 - 31.12.2018</t>
  </si>
  <si>
    <t>N1/114–პ18</t>
  </si>
  <si>
    <t>SPA180004497</t>
  </si>
  <si>
    <t>28.05.2018 - 31.01.2019</t>
  </si>
  <si>
    <t>N1/115–პ18</t>
  </si>
  <si>
    <t>შპს კაპიტალ +</t>
  </si>
  <si>
    <t>SPA180004581</t>
  </si>
  <si>
    <t>44110000 - სამშენებლო მასალები</t>
  </si>
  <si>
    <t>01.06.2018 - 31.12.2018</t>
  </si>
  <si>
    <t>სამშენებლო მასალები</t>
  </si>
  <si>
    <t xml:space="preserve"> ჯი-თი-ვი</t>
  </si>
  <si>
    <t>SPA180004731</t>
  </si>
  <si>
    <t>N1/116–პ18</t>
  </si>
  <si>
    <t>30234300 - კომპაქტური დისკები
30234600 - ფლეშმეხსიერება</t>
  </si>
  <si>
    <t xml:space="preserve">კომიუტერული დისკები და  ფლეშმეხსიერება </t>
  </si>
  <si>
    <t>N1/117–პ18</t>
  </si>
  <si>
    <t>ჯორჯიან მედიქალ სერვისის</t>
  </si>
  <si>
    <t>SPA180004481</t>
  </si>
  <si>
    <t>05.06.2018 - 31.01.2019</t>
  </si>
  <si>
    <t>სამედიცინო სახარჯი მასალა</t>
  </si>
  <si>
    <t>N1/118–პ18</t>
  </si>
  <si>
    <t xml:space="preserve"> შპს მარკო პოლო</t>
  </si>
  <si>
    <t>SPA180004344</t>
  </si>
  <si>
    <t>05.06.2018 - 31.12.2018</t>
  </si>
  <si>
    <t>სამედიცინო მოწყობილობა (ლარინგოსკოპი)</t>
  </si>
  <si>
    <t>უნიმედი</t>
  </si>
  <si>
    <t xml:space="preserve"> SPA180004989</t>
  </si>
  <si>
    <t>N1/119–პ18</t>
  </si>
  <si>
    <t>N1/120–პ18</t>
  </si>
  <si>
    <t>N1/121–პ18</t>
  </si>
  <si>
    <t>12.06.2018 - 31.12.2018</t>
  </si>
  <si>
    <t>50420000 - სამედიცინო და ქირურგიული მოწყობილობების შეკეთება და ტექნიკური მომსახურება</t>
  </si>
  <si>
    <t>პორტატული რენტგენის აპარატის შეკეთება (BMI Biomedical JOIIY 15 PLUS) - 1 ერთეული</t>
  </si>
  <si>
    <t>შპს მედიქალ ვორლდ</t>
  </si>
  <si>
    <t xml:space="preserve"> 18.06.2018 - 31.12.2018</t>
  </si>
  <si>
    <t>SPA180005179</t>
  </si>
  <si>
    <t>კოლონოსკიპის (OLYMPUS CF-LV1L) შეკეთება</t>
  </si>
  <si>
    <t>შპს ინოვატორი</t>
  </si>
  <si>
    <t>SPA180005222</t>
  </si>
  <si>
    <t>79820000 - ბეჭდვასთან დაკავშირებული მომსახურებები</t>
  </si>
  <si>
    <t>ბეჭდვასთან დაკავშირებული მომსახურებები</t>
  </si>
  <si>
    <t>25.06.2018 - 31.12.2018</t>
  </si>
  <si>
    <t xml:space="preserve"> შესრულებული ხელშეკრულება</t>
  </si>
  <si>
    <t>N2/32-პ18</t>
  </si>
  <si>
    <t>CMR180088967</t>
  </si>
  <si>
    <t xml:space="preserve">საკონტროლო სალარო აპარატის  პროგრამული განახლება </t>
  </si>
  <si>
    <t xml:space="preserve">16.04.2018 - 31.12.2018 </t>
  </si>
  <si>
    <t xml:space="preserve">ხელშეკრულების გაფორმებიდან 1 დღის ვადაში. </t>
  </si>
  <si>
    <t>N2/33-პ18</t>
  </si>
  <si>
    <t>შპს New World (400077064)</t>
  </si>
  <si>
    <t>CMR180090196</t>
  </si>
  <si>
    <t>19520000 - პლასტამასის პროდუქცია</t>
  </si>
  <si>
    <t>20.04.2018 - 31.08.2018</t>
  </si>
  <si>
    <t xml:space="preserve">ხელშეკრულების გაფორმებიდან 3 დღის ვადაში. </t>
  </si>
  <si>
    <t>CMR180095125</t>
  </si>
  <si>
    <t>N2/34-პ18</t>
  </si>
  <si>
    <t xml:space="preserve">26.04.2018 - 31.12.2018 </t>
  </si>
  <si>
    <t xml:space="preserve"> ფარმაცევტული პროდუქტები</t>
  </si>
  <si>
    <t xml:space="preserve">ხელშეკრულების გაფორმებიდან 3 სამუშაო  დღის ვადაში. </t>
  </si>
  <si>
    <t>CON4-პ18</t>
  </si>
  <si>
    <r>
      <t xml:space="preserve">
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theme="1"/>
        <rFont val="Calibri"/>
        <family val="2"/>
        <scheme val="minor"/>
      </rPr>
      <t xml:space="preserve">SMP180000884 </t>
    </r>
  </si>
  <si>
    <t xml:space="preserve">
შპს პენსან ჯორჯია (404870760)</t>
  </si>
  <si>
    <t xml:space="preserve">07.05.2018 - 31.12.2018 </t>
  </si>
  <si>
    <t>30197630 - საბეჭდი ქაღალდი</t>
  </si>
  <si>
    <t>CMR180098305</t>
  </si>
  <si>
    <t>საბეჭდი ქაღალდი</t>
  </si>
  <si>
    <t xml:space="preserve">მოწოდება ეტაპობრივი </t>
  </si>
  <si>
    <t>შპს ოპტიმაქსი (404391396)</t>
  </si>
  <si>
    <t>CMR180101606</t>
  </si>
  <si>
    <t>N2/35-პ18</t>
  </si>
  <si>
    <t>15.05.2018 - 31.12.2018</t>
  </si>
  <si>
    <t>N2/36-პ18</t>
  </si>
  <si>
    <t>CMR180108013</t>
  </si>
  <si>
    <t>23.05.2018 - 31.12.2018</t>
  </si>
  <si>
    <t xml:space="preserve">ხელშეკრულების გაფორმებიდან 5  სამუშაო დღის ვადაში. </t>
  </si>
  <si>
    <t xml:space="preserve">მულტიცენტრულ კვლევებში გამოსაყენებელი  ინვენტარის დაკალიბრების მომსახურეობა </t>
  </si>
  <si>
    <t>N2/37-პ18</t>
  </si>
  <si>
    <t>28.05.2018 - 31.12.2018</t>
  </si>
  <si>
    <t>CMR180113163</t>
  </si>
  <si>
    <t xml:space="preserve">ალერგენები </t>
  </si>
  <si>
    <t xml:space="preserve">ხელშეკრულების გაფორმებიდან 10   სამუშაო დღის ვადაში. </t>
  </si>
  <si>
    <t>N2/38-პ18</t>
  </si>
  <si>
    <t>35220000 - მოწყობილობები საზოგადოებრივი წესრიგის შესანარჩუნებლად</t>
  </si>
  <si>
    <t>CMR180120022</t>
  </si>
  <si>
    <t>შპს ინტეგრატორი (404461667)</t>
  </si>
  <si>
    <t xml:space="preserve">11.06.2018 - 31.12.2018 </t>
  </si>
  <si>
    <t xml:space="preserve">ხელშეკრულების გაფორმებიდან 15  სამუშაო დღის ვადაში. </t>
  </si>
  <si>
    <t xml:space="preserve">მართვის მოწყობილობა, თანმდევი მომსურეობა ინსტალირება </t>
  </si>
  <si>
    <t xml:space="preserve">
შპს თეგეტა მოტორსი (202177205)</t>
  </si>
  <si>
    <t>CMR180121303</t>
  </si>
  <si>
    <t>CON5-პ18</t>
  </si>
  <si>
    <t xml:space="preserve">18.06.2018 - 31.12.2018 
</t>
  </si>
  <si>
    <t xml:space="preserve">
34300000 - ნაწილები და აქსესუარები სატრანსპორტო საშუალებებისა და მათი ძრავებისათვის</t>
  </si>
  <si>
    <t xml:space="preserve">საბურავები  </t>
  </si>
  <si>
    <t xml:space="preserve">მოთხოვნიდან 3  სამუშო დღის  განმავლობაში . </t>
  </si>
  <si>
    <t xml:space="preserve">საგადასახო ანგარიშა ფაქტურის   გამოწერიდან  5  სამუშო დღე. </t>
  </si>
  <si>
    <t>CON6-პ18</t>
  </si>
  <si>
    <t xml:space="preserve">18.06.2018 - 31.12.2018 </t>
  </si>
  <si>
    <t>34300000 - ნაწილები და აქსესუარები სატრანსპორტო საშუალებებისა და მათი ძრავებისათვის</t>
  </si>
  <si>
    <t>CMR180120051</t>
  </si>
  <si>
    <t>N2/39-პ18</t>
  </si>
  <si>
    <t>CMR180120070</t>
  </si>
  <si>
    <t xml:space="preserve">ხელშეკრულების   გაფორმებიდან 3 სამუშო დღე. </t>
  </si>
  <si>
    <t>შპს მოტორსტარი (216402701)</t>
  </si>
  <si>
    <t>CMR180122768</t>
  </si>
  <si>
    <t>N2/40-პ18</t>
  </si>
  <si>
    <t xml:space="preserve">20.06.2018 - 31.12.2018 </t>
  </si>
  <si>
    <t>31400000 - აკუმულატორები, დენის პირველადი წყაროები და პირველადი ელემენტები</t>
  </si>
  <si>
    <t xml:space="preserve">აკუმულატორი </t>
  </si>
  <si>
    <t xml:space="preserve">ხელშეკრულების   გაფორმებიდან 2    სამუშო დღე. </t>
  </si>
  <si>
    <t>N2/41-პ18</t>
  </si>
  <si>
    <t>CMR180123128</t>
  </si>
  <si>
    <t xml:space="preserve">
33600000 - ფარმაცევტული პროდუქტები</t>
  </si>
  <si>
    <t xml:space="preserve">25.06.2018 - 31.12.2018 </t>
  </si>
  <si>
    <t xml:space="preserve"> SPA180000121</t>
  </si>
  <si>
    <t xml:space="preserve"> SPA180001574</t>
  </si>
  <si>
    <t xml:space="preserve">79700000 - გამოძიებასა და უსაფრთხოებასთან დაკავშირებული მომსახურებებიექსკლუზივი(SMP 170002883) </t>
  </si>
  <si>
    <t>CMR170219001</t>
  </si>
  <si>
    <t>26.12.2017 - 31.01.2019</t>
  </si>
  <si>
    <t>SPA180005421</t>
  </si>
  <si>
    <t>შპს TMD</t>
  </si>
  <si>
    <t>N1/122–პ18</t>
  </si>
  <si>
    <t>29.06.2018 - 31.12.2018</t>
  </si>
  <si>
    <t xml:space="preserve">ხელშეკრულების გაფორმებიდან 10 კალენდარული დღის განმავლობაში.  </t>
  </si>
  <si>
    <t xml:space="preserve">დაზიანებული კომპიუტერული ტომოგრაფის სერვისურიმომსახურეობა </t>
  </si>
  <si>
    <t>SPA180005430</t>
  </si>
  <si>
    <t>N1/123–პ18</t>
  </si>
  <si>
    <t>03.07.2018 - 31.01.2019</t>
  </si>
  <si>
    <t xml:space="preserve"> შემსყიდველის მოთხოვნიდან 10 (ათი) სამუშაო დღის განმავლობაში</t>
  </si>
  <si>
    <t>SPA180005638</t>
  </si>
  <si>
    <t xml:space="preserve"> მოწინავე სამედიცინო ტექნოლოგიები და სერვისი</t>
  </si>
  <si>
    <t>N1/124–პ19</t>
  </si>
  <si>
    <t>ორთქლის სტერილიზატორის (Tuttnauer, S/N 13070697; S/N 13070696) შეკეთება</t>
  </si>
  <si>
    <t>04.07.2018 - 31.12.2018</t>
  </si>
  <si>
    <t xml:space="preserve">3  კვარტალი </t>
  </si>
  <si>
    <t>ხელშეკრულების გაფორმებიდან 5 კალენდარული დღე</t>
  </si>
  <si>
    <t>SPA180005462</t>
  </si>
  <si>
    <t>N1/125–პ19</t>
  </si>
  <si>
    <t>05.07.2018 - 31.12.2018</t>
  </si>
  <si>
    <t>სამედიცინო მოწყობილობები (სანათი (თავის); ბიპოლარული პინცეტის კაბელი)</t>
  </si>
  <si>
    <t xml:space="preserve"> SPA180005249</t>
  </si>
  <si>
    <t>შპს 4 ჰოსპიტალს</t>
  </si>
  <si>
    <t>N1/126–პ19</t>
  </si>
  <si>
    <t>18.07.2018 - 31.12.2018</t>
  </si>
  <si>
    <t>ოპტიკა 30 გრადუსიანი - თავსებადი უნდა იყოს - OLYMPUS-ის ენდოსკოპიურ სვეტთან. ოპტიკის დიამეტრი - 4 მმ, ოპტიკის სიგრძე - 33 სმ. - 1 ცალი</t>
  </si>
  <si>
    <t>ხელშეკრულების გაფორმებიდან 90 კალენდარული დღე</t>
  </si>
  <si>
    <t>N1/127–პ19</t>
  </si>
  <si>
    <t>SPA180005997</t>
  </si>
  <si>
    <t>19.07.2018 - 31.12.2018</t>
  </si>
  <si>
    <t xml:space="preserve">ჰემატოლოგიური ანალიზატორის შეკეთება (Mythik 22) </t>
  </si>
  <si>
    <t xml:space="preserve">ხელშეკრულების გაფორმებიდან 30 კალენდარული დღე  </t>
  </si>
  <si>
    <t>N1/128–პ19</t>
  </si>
  <si>
    <t>SPA180005767</t>
  </si>
  <si>
    <t>ქსოვილის ამოსაღები ლაპარასკოპიული ჩანთა N200</t>
  </si>
  <si>
    <t xml:space="preserve"> 20.07.2018 - 31.01.2019</t>
  </si>
  <si>
    <t>ხელშეკრულების გაფორმებიდან შემსყიდველის მოთხოვნის შესაბამისად, მოთხოვიდან 2 სამუშაო დღის ვადაში, 2018 წლის 31 დეკემბრის ჩათვლით;</t>
  </si>
  <si>
    <t>N1/129–პ19</t>
  </si>
  <si>
    <t>მეტროლოგი</t>
  </si>
  <si>
    <t>20.07.2018 - 31.12.2018</t>
  </si>
  <si>
    <t>ხელშეკრულების გაფორმებიდან 7 სამუშაო დღის ვადაში</t>
  </si>
  <si>
    <t>SPA180006069</t>
  </si>
  <si>
    <t>50433000 - დაკალიბრების მომსახურება</t>
  </si>
  <si>
    <t>საკალიბრაციო ხელსაწყო/მოწყობილობებისა და გაზომვის საშუალებების დაკალიბრების (მომსახურების) შესყიდვა.</t>
  </si>
  <si>
    <t>N1/130–პ19</t>
  </si>
  <si>
    <t xml:space="preserve"> შპს ევრაზია მედი</t>
  </si>
  <si>
    <t>SPA180005998</t>
  </si>
  <si>
    <t>23.07.2018 - 31.01.2019</t>
  </si>
  <si>
    <t>ხელშეკრულების გაფორმებიდან 2018 წლის 31 დეკემბრის ჩათვლით, შემსყიდველის მოთხოვნიდან 5 კალენდარული დღის ვადაში</t>
  </si>
  <si>
    <t>სამედიცინო სახარჯი მასალა (,,ARTHREX"-ის ფირმის ართორსკოპულ სისტემასთან თავსებადი)</t>
  </si>
  <si>
    <t>N1/131–პ19</t>
  </si>
  <si>
    <t xml:space="preserve"> SPA180005921</t>
  </si>
  <si>
    <t xml:space="preserve"> 24.07.2018 - 31.12.2018</t>
  </si>
  <si>
    <t>ხელშეკრულების გაფორმებიდან 15 სამუშაო დღე</t>
  </si>
  <si>
    <t>სპეციალური ტანსაცმელი და აქსესუარები (რადიაციისგან დამცავი ხალათი და საყელო)</t>
  </si>
  <si>
    <t xml:space="preserve"> 18100000 - სამუშაო ტანსაცმელი, სპეცტანსაცმელი და აქსესუარები</t>
  </si>
  <si>
    <t>N1/132–პ19</t>
  </si>
  <si>
    <t>27.08.2018 - 31.12.2018</t>
  </si>
  <si>
    <t>SPA180006179</t>
  </si>
  <si>
    <t>შპს კპი-ჯორჯია</t>
  </si>
  <si>
    <t>33141323 - საბიოფსიო ნემსები</t>
  </si>
  <si>
    <t>საბიოფსიო ნემსები (უროლოგიისათვის)</t>
  </si>
  <si>
    <t>N1/133–პ19</t>
  </si>
  <si>
    <t>SPA180006320</t>
  </si>
  <si>
    <t>შპს ენდოსერვისი</t>
  </si>
  <si>
    <t>ბრონქოსკოპის (MDH LF 10) შეკეთება</t>
  </si>
  <si>
    <t>01.08.2018 - 31.12.2018</t>
  </si>
  <si>
    <t xml:space="preserve"> SPA180006322</t>
  </si>
  <si>
    <t xml:space="preserve"> ოფის1</t>
  </si>
  <si>
    <t>44421300 - სეიფები</t>
  </si>
  <si>
    <t>სეიფი - ცეცხლგამძლე; ელექტრონული საკეტით; ზომა: არანაკლებ 520*400*440მმ; უნდა ქონდეს რეგულირებადი თარო - 1 ცალი</t>
  </si>
  <si>
    <t>N1/134–პ19</t>
  </si>
  <si>
    <t>SPA180006421</t>
  </si>
  <si>
    <t>N1/135–პ19</t>
  </si>
  <si>
    <t>13.08.2018 - 31.12.2018</t>
  </si>
  <si>
    <t>ხელშეკრულების გაფორმებიდან 7(შვიდი) სამუშაო დღის განმავლობაში.</t>
  </si>
  <si>
    <t>ფარმაცევტული პროდუქტები (სამედიცინო გლუკოზა ფხვნილი 50 გრ )</t>
  </si>
  <si>
    <t>SPA180006532</t>
  </si>
  <si>
    <t xml:space="preserve"> შპს ვატექი</t>
  </si>
  <si>
    <t>17.08.2018 - 31.12.2018</t>
  </si>
  <si>
    <t>N1/136–პ19</t>
  </si>
  <si>
    <t>სამედიცინო მოწყობილობა (მამოგრაფული კვლევის სისტემისათვის დამატებითი მოწყობილობა (კომპიუტერიზებული))</t>
  </si>
  <si>
    <t>ხელშეკრულების გაფორმებიდან 45 კალენდარული დღე</t>
  </si>
  <si>
    <t>N1/137–პ19</t>
  </si>
  <si>
    <t xml:space="preserve"> მეგასტანდარტი</t>
  </si>
  <si>
    <t xml:space="preserve"> SPA180006339</t>
  </si>
  <si>
    <t>სხვადასხვა ქსოვილის ნივთები 
(CPV 39560000 სხვადასხვა ქსოვილის ნივთები)</t>
  </si>
  <si>
    <t xml:space="preserve"> 39560000 - სხვადასხვა ქსოვილის ნივთები</t>
  </si>
  <si>
    <t xml:space="preserve"> 21.08.2018 - 31.12.2018</t>
  </si>
  <si>
    <t>საქონლის მოწოდება უნდა განხორციელდეს ხელშეკრულების გაფორმებიდან 15 (თხუთმეტი ) სამუშაო დღის ვადაში.</t>
  </si>
  <si>
    <t>ლევანი დაუშვილი</t>
  </si>
  <si>
    <t>SPA180006798</t>
  </si>
  <si>
    <t>N1/138–პ19</t>
  </si>
  <si>
    <t>ხელშეკრულების გაფორმებიდან 10 კალენდარული დღე</t>
  </si>
  <si>
    <t>სამშენებლო მასალები და დამხმარე სამშენებლო მასალები</t>
  </si>
  <si>
    <t>44100000 - სამშენებლო მასალები და დამხმარე სამშენებლო მასალები</t>
  </si>
  <si>
    <t>N1/139–პ19</t>
  </si>
  <si>
    <t>SPA180006832</t>
  </si>
  <si>
    <t>03.09.2018 - 31.12.2018</t>
  </si>
  <si>
    <t>ხელშეკრულების გაფორმებიდან 40 კალენდარული დღე</t>
  </si>
  <si>
    <t>სამედიცინო მოწყობილობები (ნაწოლების საწინააღმდეგო ლეიბი)</t>
  </si>
  <si>
    <t>N1/140–პ19</t>
  </si>
  <si>
    <t>N1/141–პ20</t>
  </si>
  <si>
    <t>N1/142–პ21</t>
  </si>
  <si>
    <t>N1/143–პ22</t>
  </si>
  <si>
    <t>N1/144–პ23</t>
  </si>
  <si>
    <t>N1/145–პ24</t>
  </si>
  <si>
    <t>N1/146–პ25</t>
  </si>
  <si>
    <t xml:space="preserve"> SPA180006976</t>
  </si>
  <si>
    <t>ლაპარასკოპის (OLYMPUS EVIS EXERA III CLV-190) შეკეთება - 1 ერთეული</t>
  </si>
  <si>
    <t>03.09.2018 - 31.01.2019</t>
  </si>
  <si>
    <t>SPA180006799</t>
  </si>
  <si>
    <t>მირკო</t>
  </si>
  <si>
    <t>ჰისტერესკოპის სკოპი 12 გრადუსიანი - თავსებადი უნდა იყოს - OLYMPUS VISER^ Pro OTV-S7Pro-ის შუქის წყაროსთან და ასევე ,,კრილოს" ფირმის სამუშაო ელემენტთან (რეზექტოსკოპთან) სკოპის დიამეტრი - 4 მმ - 1 ცალი</t>
  </si>
  <si>
    <t>04.09.2018 - 31.12.2018</t>
  </si>
  <si>
    <t>SPA180006908</t>
  </si>
  <si>
    <t xml:space="preserve"> შპს ნანო</t>
  </si>
  <si>
    <t>კერამო-გრანიტის ფილები - იატაკისთვის, ფილის ზომა:600მმX600მმ, პრიალა ზედაპირით, ფერი შემსყიდველთან შეთანხმებით, შეკვრაში არანაკლებ 4 ცალი - 35 შეკვრა</t>
  </si>
  <si>
    <t xml:space="preserve"> შპს ჰუმან ლაბ-სერვისი</t>
  </si>
  <si>
    <t>07.09.2018 - 31.12.2018</t>
  </si>
  <si>
    <t xml:space="preserve"> SPA180007131</t>
  </si>
  <si>
    <t>რადიომეტრის AQT 90 maintenance Kit აპარატთან თავსებადი ნაწილების (თანმდები სერვისული მომსახურეობით) შესყიდვა.</t>
  </si>
  <si>
    <t>ხელშეკრულების გაფორმებიდან 7 (შვიდი) სამუშაო დღის განმავლობაში.</t>
  </si>
  <si>
    <t>SPA180007128</t>
  </si>
  <si>
    <t>ხელოვნური სუნთქვის აპარატის ნაკადის სენსორი (მილით) - თავსებადი ,,AURA V"-ს ფირმის სუნთქვის აპარატთან - 15 ცალი</t>
  </si>
  <si>
    <t xml:space="preserve"> 07.09.2018 - 31.12.2018</t>
  </si>
  <si>
    <t>ხელშეკრულების გაფორმებიდან 30 კალენდარული დღე</t>
  </si>
  <si>
    <t>SPA180007188</t>
  </si>
  <si>
    <t>სტერილიზატორის ნაწილების შესყიდვა (თანმდები მომსახურეობით) ( CPV 33191100 - სტერილიზატორი)</t>
  </si>
  <si>
    <t>10.09.2018 - 31.12.2018</t>
  </si>
  <si>
    <t>ხელშეკრულების გაფორმებიდან 45 კალენდარული დღე.</t>
  </si>
  <si>
    <t>33191100 - სტერილიზატორი</t>
  </si>
  <si>
    <t>SPA180007066</t>
  </si>
  <si>
    <t xml:space="preserve"> 33712000 - კონდომები/პრეზერვატივები</t>
  </si>
  <si>
    <t>ხელშეკრულების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2018 წლის 31 დეკემბრის ჩათვლით</t>
  </si>
  <si>
    <t>პრეზერვატივი - ულტრაბგერითი აპარატის გადამწოდისთვის, სადა, უსუნო - 1500 ცალი</t>
  </si>
  <si>
    <t>თბილისი მედიკ</t>
  </si>
  <si>
    <t xml:space="preserve"> SPA180007219</t>
  </si>
  <si>
    <t>11.09.2018 - 31.01.2019</t>
  </si>
  <si>
    <t>13.09.2018 - 31.01.2019</t>
  </si>
  <si>
    <t>N1/147–პ25</t>
  </si>
  <si>
    <t>სამედიცინო ურიკასთან TM-J 1128 თავსებადი დასაბანი მატრასი - 2 ცალი</t>
  </si>
  <si>
    <t>ხელშეკრულების გაფორმებიდან 40 (ორმოცი) სამუშაო დღე.</t>
  </si>
  <si>
    <t>N1/148–პ25</t>
  </si>
  <si>
    <t>SPA180007186</t>
  </si>
  <si>
    <t>13.09.2018 - 31.12.2018</t>
  </si>
  <si>
    <t>სამედიცინო მოწყობილობა (ექოსკოპის გადამწოდი (დაჩიკი))</t>
  </si>
  <si>
    <t>N1/149–პ25</t>
  </si>
  <si>
    <t xml:space="preserve"> შპს ეიჩთი ჰელსი</t>
  </si>
  <si>
    <t>SPA180006323</t>
  </si>
  <si>
    <t>17.09.2018 - 30.03.2019</t>
  </si>
  <si>
    <t xml:space="preserve"> 33124120 - ულტრაბგერითი დიაგნოსტიკური აპარატურა</t>
  </si>
  <si>
    <t>ხელშეკრულების გაფორმებიდან 60 კალენდარული დღე</t>
  </si>
  <si>
    <t xml:space="preserve">ულტრაბგერითი დიაგნოსტიკის აპარატი - 1 ომპლექტი
</t>
  </si>
  <si>
    <t>24.09.2018 - 31.12.2018</t>
  </si>
  <si>
    <t>N1/150–პ25</t>
  </si>
  <si>
    <t>SPA180007327</t>
  </si>
  <si>
    <t xml:space="preserve"> TMD</t>
  </si>
  <si>
    <t>კომპიუტერული ტომოგრაფის (TOSHIBA medikal Systems/Astelion) დიაგნოსტირება - 1 ცალი</t>
  </si>
  <si>
    <t>25.09.2018 - 31.12.2018</t>
  </si>
  <si>
    <t>N1/151–პ25</t>
  </si>
  <si>
    <t>SPA180007326</t>
  </si>
  <si>
    <t>ხელშეკრულების გაფორმებიდან 30 (ოცდაათი) კალენდარული დღის განმავლობაში.</t>
  </si>
  <si>
    <t>ჰემატოლოგიური ანალიზატორთან Mythic 22 თავსებადი ელექტროსარქველის შესყიდვა
(თანმდები სერვისული მომსახურეობით)</t>
  </si>
  <si>
    <t>N1/152–პ25</t>
  </si>
  <si>
    <t>SPA180007445</t>
  </si>
  <si>
    <t>შპს თივაიდი</t>
  </si>
  <si>
    <t>44221400 - საკეტები/ურდულები/რაზები</t>
  </si>
  <si>
    <t>28.09.2018-31.12.2018</t>
  </si>
  <si>
    <t>კარის საკეტები და საკეტის გულანები</t>
  </si>
  <si>
    <t>ხელშეკრულების გაფორმებიდან 10 კალენდარული დღის ვადაში</t>
  </si>
  <si>
    <t xml:space="preserve">3 კვარტალი </t>
  </si>
  <si>
    <t>სს ელიტ ელექტრონიქსი (202268928)</t>
  </si>
  <si>
    <t>CMR180132500</t>
  </si>
  <si>
    <t>N2/42-პ18</t>
  </si>
  <si>
    <t xml:space="preserve">13.07.2018 - 31.12.2018 </t>
  </si>
  <si>
    <t xml:space="preserve">ხელშეკრულების  გაფორმებიდან  1 სამუშაო დღე. </t>
  </si>
  <si>
    <t xml:space="preserve">კონდიციონერი </t>
  </si>
  <si>
    <r>
      <t xml:space="preserve">42500000 - გამაგრილებელი და სავენტილაციო მოწყობილობები
</t>
    </r>
    <r>
      <rPr>
        <b/>
        <sz val="11"/>
        <color theme="1"/>
        <rFont val="Calibri"/>
        <family val="2"/>
        <scheme val="minor"/>
      </rPr>
      <t>SMP180001458 (გადაუდებელი)</t>
    </r>
    <r>
      <rPr>
        <sz val="11"/>
        <color theme="1"/>
        <rFont val="Calibri"/>
        <family val="2"/>
        <scheme val="minor"/>
      </rPr>
      <t xml:space="preserve">
</t>
    </r>
  </si>
  <si>
    <t>N2/43-პ18</t>
  </si>
  <si>
    <t>სსიპ ,,ლ. საყვარელიძის სახელობის დაავადებათა კონტროლის და საზოგადოებრივი ჯანმრთელობის ეროვნული ცენტრი" (211324351)</t>
  </si>
  <si>
    <t>CMR180137555</t>
  </si>
  <si>
    <t xml:space="preserve">საავადმყოფო  ფურცლის ფორმა </t>
  </si>
  <si>
    <r>
      <t xml:space="preserve">
22800000 - 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
</t>
    </r>
    <r>
      <rPr>
        <b/>
        <sz val="11"/>
        <color theme="1"/>
        <rFont val="Calibri"/>
        <family val="2"/>
        <scheme val="minor"/>
      </rPr>
      <t>დაყოფა რაციონალურობის პრინციპით</t>
    </r>
  </si>
  <si>
    <t xml:space="preserve">ხელშეკრულების გაფორმებიდან 10  სამუშო   ვადაში. </t>
  </si>
  <si>
    <t xml:space="preserve">
შპს მორიონი-კკმ (204964413)</t>
  </si>
  <si>
    <t>CMR180135071</t>
  </si>
  <si>
    <t>N2/44-პ18</t>
  </si>
  <si>
    <t>19.07.2018 - 31.01.2019</t>
  </si>
  <si>
    <t xml:space="preserve">მოთხოვნიდან 5  სამუშაო დღე. </t>
  </si>
  <si>
    <t xml:space="preserve">
შპს ჯი-თი მოტორს (206276340)</t>
  </si>
  <si>
    <t>CMR180137919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</si>
  <si>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</si>
  <si>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N2/45-პ18</t>
  </si>
  <si>
    <t>25.07.2018 - 31.12.2018</t>
  </si>
  <si>
    <t xml:space="preserve">ხელშეკრულების  გაფორმებიდან 3  სამუშაო დღე. </t>
  </si>
  <si>
    <t xml:space="preserve">ანგარიშ ფაქტურის   წამოდგენიდან 15  სამუშაო დღე. 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</si>
  <si>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</si>
  <si>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N 2/46–პ18</t>
  </si>
  <si>
    <t xml:space="preserve">03.08.2018 - 31.12.2018 </t>
  </si>
  <si>
    <t>CMR180143736</t>
  </si>
  <si>
    <t xml:space="preserve">ხელშეკრულების  გაფორმებიდან 10 სამუშაო დღე. </t>
  </si>
  <si>
    <t>CMR180151050</t>
  </si>
  <si>
    <t>27.08.2018 - 31.01.2019</t>
  </si>
  <si>
    <t xml:space="preserve">7  ცალი  სტანდარტული პერსონალური კომპიუტერის კომპლექტი </t>
  </si>
  <si>
    <t xml:space="preserve">ანგარიშ ფაქტურის   წამოდგენიდან 5  სამუშაო დღე. </t>
  </si>
  <si>
    <t>პირველი  მოთხოვნიდან  45  სამუშაო დღე, მეორე  მოთხოვნიდან  15  სამუშაო დღე</t>
  </si>
  <si>
    <t>N CON7-პ18</t>
  </si>
  <si>
    <t>CMR180151079</t>
  </si>
  <si>
    <t xml:space="preserve">27.08.2018 - 31.05.2021 </t>
  </si>
  <si>
    <t xml:space="preserve">7  ცალი A 4  ფორმატის  B  ტიპის  მრავალ ფუნქციური  შავ თეთრი  ლაზერული პრინტერი და მისთვის განკუთვნილი  14  ცალი ტონერიანი კარტრიჯი </t>
  </si>
  <si>
    <t xml:space="preserve">
30125100 - ტონერიანი კარტრიჯები
30232110 - ლაზერული პრინტერები</t>
  </si>
  <si>
    <t xml:space="preserve">მოთხოვნიდან  15 სამუშაო დღე. </t>
  </si>
  <si>
    <t>CMR180162458</t>
  </si>
  <si>
    <t>N 2/47–პ18</t>
  </si>
  <si>
    <t xml:space="preserve">18.09.2018 - 31.12.2018 </t>
  </si>
  <si>
    <t>N 2/48–პ18</t>
  </si>
  <si>
    <t>CMR180162130</t>
  </si>
  <si>
    <t>შპს უჟა (441557860)</t>
  </si>
  <si>
    <t xml:space="preserve">19.09.2018 - 31.12.2018 </t>
  </si>
  <si>
    <t xml:space="preserve">აკუმულატორი  2  ცალი </t>
  </si>
  <si>
    <t xml:space="preserve">ხელშეკრულების  გაფორმებიდან     3   სამუშაო დღე. </t>
  </si>
  <si>
    <t>N CON8-პ18</t>
  </si>
  <si>
    <t>N CON9-პ18</t>
  </si>
  <si>
    <t>შპს პენსან ჯორჯია (404870760)</t>
  </si>
  <si>
    <t>CMR180158683</t>
  </si>
  <si>
    <t xml:space="preserve"> საბეჭდი ქაღალდი</t>
  </si>
  <si>
    <t xml:space="preserve">13.09.2018 - 31.12.2018 </t>
  </si>
  <si>
    <t xml:space="preserve">
30197630 - საბეჭდი ქაღალდიCON180000004</t>
  </si>
  <si>
    <t xml:space="preserve">მოწოდების ვადა  30 სექტემბრის  ჩათვლით </t>
  </si>
  <si>
    <t>N CON10-პ18</t>
  </si>
  <si>
    <t>CMR180165985</t>
  </si>
  <si>
    <t xml:space="preserve">25.09.2018 - 31.01.2019 </t>
  </si>
  <si>
    <t xml:space="preserve">10 ცალი  სტანდარტული </t>
  </si>
  <si>
    <t>N CON11-პ18</t>
  </si>
  <si>
    <t>30125100 - ტონერიანი კარტრიჯები
30232110 - ლაზერული პრინტერები</t>
  </si>
  <si>
    <t xml:space="preserve">CMR180166022 
</t>
  </si>
  <si>
    <t xml:space="preserve">10 ცალი  სტანდარტული  შავ-თეთრი  ლაზერული პრინტერი და  20  ცალი  ტონერიანი კარტრიჯი </t>
  </si>
  <si>
    <t xml:space="preserve">25.09.2018 - 31.05.2021 
</t>
  </si>
  <si>
    <t>CMR180173441</t>
  </si>
  <si>
    <t>N 2/49-პ18</t>
  </si>
  <si>
    <t>12.10.2018 - 31.01.2019</t>
  </si>
  <si>
    <t>1  ერთეული მსუბუქი ავტომობილის BB336VV</t>
  </si>
  <si>
    <t xml:space="preserve">ანგარიშ ფაქტურის   წამოდგენიდან1 5  სამუშაო დღე. </t>
  </si>
  <si>
    <t>ეტაპობრივად მოთხოვნის შესამამისად</t>
  </si>
  <si>
    <t>შპს მორიონი-კკმ (204964413)</t>
  </si>
  <si>
    <t>CMR180180377</t>
  </si>
  <si>
    <t>N 2/50-პ18</t>
  </si>
  <si>
    <t xml:space="preserve">22.10.2018 - 31.01.2019 </t>
  </si>
  <si>
    <t>მოთხოვნიდან 5 სამუშო დღე</t>
  </si>
  <si>
    <t>შპს DELTAMED GEORGIA (401967742)</t>
  </si>
  <si>
    <t>CMR180180301</t>
  </si>
  <si>
    <t xml:space="preserve">23.10.2018 - 31.12.2018 </t>
  </si>
  <si>
    <t>N  2/51-პ18</t>
  </si>
  <si>
    <t xml:space="preserve">
სს გეფა (201991229)</t>
  </si>
  <si>
    <t>CMR180192966</t>
  </si>
  <si>
    <t xml:space="preserve">N2/52–პ18 </t>
  </si>
  <si>
    <t>15.11.2018 - 31.12.2018</t>
  </si>
  <si>
    <t xml:space="preserve">ხელშეკრულების გაფორმებიდან 3  სამუშაო დღე. </t>
  </si>
  <si>
    <t>შპს პსპ ფარმა (202203123)</t>
  </si>
  <si>
    <t>N  2/53–პ18</t>
  </si>
  <si>
    <t xml:space="preserve">04.12.2018 - 31.01.2019 </t>
  </si>
  <si>
    <t xml:space="preserve">ხელშეკრულების გაფორმებიდან 10 სამუშაო დღე. </t>
  </si>
  <si>
    <t>16.11.2018 - 31.05.2021</t>
  </si>
  <si>
    <t>CON12-პ18</t>
  </si>
  <si>
    <t xml:space="preserve">30125100 - ტონერიანი კარტრიჯები
#CON180000002 </t>
  </si>
  <si>
    <t>CMR180194339</t>
  </si>
  <si>
    <t>ტონერიანი კარტრიჯები</t>
  </si>
  <si>
    <t xml:space="preserve">მიღება ჩაბარების აქტის  გაფორმებიდან 5  სამუშაო დღე </t>
  </si>
  <si>
    <t xml:space="preserve">პირველი მიწოდება არაუადრეს 60 კალენდარული დღე. </t>
  </si>
  <si>
    <t>CMR180209668</t>
  </si>
  <si>
    <t>N  2/54–პ18</t>
  </si>
  <si>
    <t xml:space="preserve">07.12.2018 - 31.01.2019 </t>
  </si>
  <si>
    <t xml:space="preserve">მოთხოვნიდან  2  სამუშაო დღე. </t>
  </si>
  <si>
    <t>N  2/55–პ18</t>
  </si>
  <si>
    <t>შპს აკადემიკოს ფრიდონ თოდუას სამედიცინო ცენტრი - შ.პ.ს. კლინიკური მედიცინის სამეცნიერო-კვლევითი ინსტიტუტი (201990694)</t>
  </si>
  <si>
    <t>CMR190001272</t>
  </si>
  <si>
    <t>28.12.2018 - 01.03.2019</t>
  </si>
  <si>
    <t xml:space="preserve">ხელშეკრულების გაფორმებიდან 1 სამუშაო დღე. </t>
  </si>
  <si>
    <t xml:space="preserve">
შპს ტიბია (202238060)</t>
  </si>
  <si>
    <t>CMR190001232</t>
  </si>
  <si>
    <t>N  2/56–პ18</t>
  </si>
  <si>
    <r>
      <t xml:space="preserve">33183000 - ორთოპედიული დახმარების აპარატურა
</t>
    </r>
    <r>
      <rPr>
        <b/>
        <sz val="11"/>
        <color rgb="FFFF0000"/>
        <rFont val="Calibri"/>
        <family val="2"/>
        <scheme val="minor"/>
      </rPr>
      <t xml:space="preserve">SMP180003140 </t>
    </r>
  </si>
  <si>
    <t xml:space="preserve">4 კვარტალი </t>
  </si>
  <si>
    <t>ჯამი 1+2+3+4</t>
  </si>
  <si>
    <t xml:space="preserve">პირგასამტეხლოს წერილი 10  ლარი </t>
  </si>
  <si>
    <t xml:space="preserve">40 ლარი პირგასამტეხლო </t>
  </si>
  <si>
    <t>SPA180007459</t>
  </si>
  <si>
    <t>ჯეოონო</t>
  </si>
  <si>
    <t xml:space="preserve"> 44621220 - ცენტრალური გათბობის ბოილერები</t>
  </si>
  <si>
    <t xml:space="preserve">N1/153–პ18 </t>
  </si>
  <si>
    <t>02.10.2018 - 31.12.2018</t>
  </si>
  <si>
    <t>ცენტრალური გათბობის ბოილერი - თბური დატვირთვა</t>
  </si>
  <si>
    <t xml:space="preserve">შესრულებულია ხელშეკრულება </t>
  </si>
  <si>
    <t xml:space="preserve">N1/154–პ18 </t>
  </si>
  <si>
    <t>SPA180007520</t>
  </si>
  <si>
    <t>04.10.2018 - 31.12.2018</t>
  </si>
  <si>
    <t>ხელშეკრულების გაფორმებიდან 15 კალენდარული დღე</t>
  </si>
  <si>
    <t xml:space="preserve"> შპს New World</t>
  </si>
  <si>
    <t>SPA180007519</t>
  </si>
  <si>
    <t>N1/155–პ18</t>
  </si>
  <si>
    <t>ერთჯერადი ჭიქები</t>
  </si>
  <si>
    <t>08.10.2018 - 31.12.2018</t>
  </si>
  <si>
    <t>მოთხოვნიდან 3 სამუშაო დღე</t>
  </si>
  <si>
    <t>SPA180007598</t>
  </si>
  <si>
    <t>N1/156-პ18</t>
  </si>
  <si>
    <t>10.10.2018 - 31.12.2018</t>
  </si>
  <si>
    <t>ხელშეკრულების გაფორმებიდან  30  კალენდარული დღე</t>
  </si>
  <si>
    <t>სამედიცინო მოწყობილობები</t>
  </si>
  <si>
    <t>N1/157-პ18</t>
  </si>
  <si>
    <t>SPA180007185</t>
  </si>
  <si>
    <t>რეანიმაციისთვის საწირო სამედიცინო აპარატურა</t>
  </si>
  <si>
    <t>12.10.2018 - 31.03.2019</t>
  </si>
  <si>
    <t>30სამუშაო  დღე</t>
  </si>
  <si>
    <t>ხელშეკრულების გაფორმებიდან  60 კალენდარული დღე</t>
  </si>
  <si>
    <t xml:space="preserve"> შპს Light Time</t>
  </si>
  <si>
    <t xml:space="preserve"> SPA180007618</t>
  </si>
  <si>
    <t>N1/158-პ18</t>
  </si>
  <si>
    <t xml:space="preserve"> 17.10.2018 - 31.12.2018</t>
  </si>
  <si>
    <t xml:space="preserve"> 31531000 - ნათურები</t>
  </si>
  <si>
    <t>ხელშეკრულების გაფორმებიდან 5 სამუშაო  დღე</t>
  </si>
  <si>
    <t>კარპედიემი 2010</t>
  </si>
  <si>
    <t>SPA180007574</t>
  </si>
  <si>
    <t>33721200 - საპარსები</t>
  </si>
  <si>
    <t xml:space="preserve"> საპარსები</t>
  </si>
  <si>
    <t>N1/159-პ18</t>
  </si>
  <si>
    <t>17.10.2018 - 31.12.2018</t>
  </si>
  <si>
    <t>ხელშეკრულების გაფორმებიდან 10 კალენდარული    დღე</t>
  </si>
  <si>
    <t xml:space="preserve"> შპს ბიოსამედიცინო სისტემები და გაზები</t>
  </si>
  <si>
    <t>SPA180007650</t>
  </si>
  <si>
    <t>N1/160-პ18</t>
  </si>
  <si>
    <t>18.10.2018 - 31.12.2018</t>
  </si>
  <si>
    <t>სამედიცინო მოწყობილობა (პულსოქსიმეტრი)</t>
  </si>
  <si>
    <t>ხელშეკრულების გაფორმებიდან 25   კალენდარული    დღე</t>
  </si>
  <si>
    <t xml:space="preserve"> SPA180007616</t>
  </si>
  <si>
    <t>სამედიცინო მოწყობილობები (ხელოვნური სუნთქვის აპარატის ჟანგბადის სენსორი)</t>
  </si>
  <si>
    <t>N1/161-პ18</t>
  </si>
  <si>
    <t>შპს pressco</t>
  </si>
  <si>
    <t xml:space="preserve"> SPA180007411</t>
  </si>
  <si>
    <t xml:space="preserve">N1/162-პ18 </t>
  </si>
  <si>
    <t>24.10.2018 - 31.12.2018</t>
  </si>
  <si>
    <t xml:space="preserve">N1/163-პ18 </t>
  </si>
  <si>
    <t>12.11.2018 - 31.12.2018</t>
  </si>
  <si>
    <t>SPA180008132</t>
  </si>
  <si>
    <t>ხელშეკრულების გაფორმებიდან 10 სამუშაო  დღე</t>
  </si>
  <si>
    <t>SPA180008162</t>
  </si>
  <si>
    <t xml:space="preserve">N1/164-პ18 </t>
  </si>
  <si>
    <t>14.11.2018 - 31.01.2019</t>
  </si>
  <si>
    <t xml:space="preserve">გაზებისა და ელექტროლიტების ანალიზატორთან თავსებადი ABI 80 აპარატის საბეჭდი ქაღალდი </t>
  </si>
  <si>
    <t xml:space="preserve">მოთხოვნიდან 21  კალენდარული დღის განმავლობაში. </t>
  </si>
  <si>
    <t>SPA180008159</t>
  </si>
  <si>
    <t xml:space="preserve">N1/165-პ18 </t>
  </si>
  <si>
    <t xml:space="preserve">ანალიზატორი ABL80-ზე თავსებადი რეაქტივები </t>
  </si>
  <si>
    <t xml:space="preserve"> ევროლაბი</t>
  </si>
  <si>
    <t>SPA180008241</t>
  </si>
  <si>
    <t>16.11.2018 - 31.01.2019</t>
  </si>
  <si>
    <t xml:space="preserve">პროკალციტონინის არააპარატურული თვისობრივი ტესტი (ნახევრად რაოდენობრივი ტესტი) (არანაკლენ 20 ცალიანი ტესტი ) </t>
  </si>
  <si>
    <t xml:space="preserve">N1/166-პ18 </t>
  </si>
  <si>
    <t xml:space="preserve">მოთხოვნიდან 10  კალენდარული დღის განმავლობაში. </t>
  </si>
  <si>
    <t xml:space="preserve">N1/167-პ18 </t>
  </si>
  <si>
    <t xml:space="preserve"> SPA180008094</t>
  </si>
  <si>
    <t>19.11.2018 - 31.01.2019</t>
  </si>
  <si>
    <t xml:space="preserve"> 33141122 - ქირურგიული სტეპლერები</t>
  </si>
  <si>
    <t xml:space="preserve"> ქირურგიული სტეპლერები</t>
  </si>
  <si>
    <t>შპს ახალი ხედვა</t>
  </si>
  <si>
    <t>SPA180008134</t>
  </si>
  <si>
    <t>21.11.2018 - 31.01.2019</t>
  </si>
  <si>
    <t xml:space="preserve">N1/168-პ18 </t>
  </si>
  <si>
    <t xml:space="preserve">მოთხოვნიდან 24  საათის  განმავლობაში </t>
  </si>
  <si>
    <t xml:space="preserve">ფირფიტები და ჭანჭიკები </t>
  </si>
  <si>
    <t>33141770 - მოტეხილობისას გამოსაყენებელი მოწყობილობები, ჩხირები და ფირფიტები</t>
  </si>
  <si>
    <t xml:space="preserve">N1/169-პ18 </t>
  </si>
  <si>
    <t>SPA180008288</t>
  </si>
  <si>
    <t xml:space="preserve"> 21.11.2018 - 31.01.2019</t>
  </si>
  <si>
    <t>33692000 - სამედიცინო ხსნარები</t>
  </si>
  <si>
    <t xml:space="preserve">მოთხოვნიდან 2  სამუშაო დღე. </t>
  </si>
  <si>
    <t xml:space="preserve"> SPA180008291</t>
  </si>
  <si>
    <t xml:space="preserve">N1/170-პ18 </t>
  </si>
  <si>
    <t xml:space="preserve">N1/171-პ18 </t>
  </si>
  <si>
    <t>"დიამედი"</t>
  </si>
  <si>
    <t>SPA180008463</t>
  </si>
  <si>
    <t>27.11.2018 - 31.01.2019</t>
  </si>
  <si>
    <t>სამედიცინო მოწყობილობა (ლაზერის აპარატის ფიბრო თავაკები)</t>
  </si>
  <si>
    <t xml:space="preserve"> შპს ემ აი დი</t>
  </si>
  <si>
    <t>SPA180008306</t>
  </si>
  <si>
    <t xml:space="preserve">N1/172- პ18 </t>
  </si>
  <si>
    <t xml:space="preserve">სამედიცინო სახარჯი მასალების (წამლით დაფარული კორონალური სტენტი) </t>
  </si>
  <si>
    <t xml:space="preserve"> 29.11.2018 - 31.01.2019</t>
  </si>
  <si>
    <t xml:space="preserve"> შპს "ტექნოჰაუს"</t>
  </si>
  <si>
    <t>SPA180008666</t>
  </si>
  <si>
    <t xml:space="preserve">N1/173- პ18 </t>
  </si>
  <si>
    <t>04.12.2018 - 28.02.2019</t>
  </si>
  <si>
    <t>მაცივარი</t>
  </si>
  <si>
    <t>39711110 - მაცივარ-საყინულეები</t>
  </si>
  <si>
    <t>SPA180008577</t>
  </si>
  <si>
    <t xml:space="preserve">N1/174- პ18 </t>
  </si>
  <si>
    <t>04.12.2018 - 31.01.2019</t>
  </si>
  <si>
    <t>სისტემური გამოყენების ანტიბაქტერიული საშუალებები (მედიკამენტები).</t>
  </si>
  <si>
    <t>33651100 - სისტემური გამოყენების ანტიბაქტერიული საშუალებები</t>
  </si>
  <si>
    <t xml:space="preserve">N1/175- პ18 </t>
  </si>
  <si>
    <t>07.12.2018 - 31.01.2019</t>
  </si>
  <si>
    <t xml:space="preserve"> SPA180008722</t>
  </si>
  <si>
    <t xml:space="preserve">მოთხოვნიდან15 კალენდარული დღე. </t>
  </si>
  <si>
    <t>SPA180008788</t>
  </si>
  <si>
    <t xml:space="preserve">N1/176- პ18 </t>
  </si>
  <si>
    <t>11.12.2018 - 01.03.2019</t>
  </si>
  <si>
    <t xml:space="preserve">ბიოქიმიურ ანალიზატორზე (cobas c 111 გეგმიური ტექნიკური მომსახურეობა) </t>
  </si>
  <si>
    <t xml:space="preserve">ხელშეკრულების გაფორმებიდან 5 სამუშაო დღის ვადაში </t>
  </si>
  <si>
    <t xml:space="preserve">N1/177- პ18 </t>
  </si>
  <si>
    <t>SPA180008717</t>
  </si>
  <si>
    <t xml:space="preserve">პრეპარატები სისხლის, სისხლწარმომქმნელი ორგანოებისა და გულ-სისხლძარღვთა სისტემისათვის </t>
  </si>
  <si>
    <t>12.12.2018 - 31.01.2019</t>
  </si>
  <si>
    <t xml:space="preserve">N1/178- პ18 </t>
  </si>
  <si>
    <t>SPA180008601</t>
  </si>
  <si>
    <t>SPA180008637</t>
  </si>
  <si>
    <t>N1/179-პ18</t>
  </si>
  <si>
    <t>13.12.2018 - 31.01.2019</t>
  </si>
  <si>
    <t xml:space="preserve">მოთხოვნიდან  5  სამუშაო დღე. </t>
  </si>
  <si>
    <t>N1/180-პ18</t>
  </si>
  <si>
    <t>SPA180008670</t>
  </si>
  <si>
    <t xml:space="preserve">სამედიცინო სახარჯი მასალა </t>
  </si>
  <si>
    <t>შპს ლეგომედჯგუფი</t>
  </si>
  <si>
    <t>SPA180008869</t>
  </si>
  <si>
    <t xml:space="preserve"> 35113200 - ბირთვული, ბიოლოგიური, ქიმიური და რადიოლოგიური ზემოქმედებისაგან დამცავი მოწყობილობები</t>
  </si>
  <si>
    <t>N1/181-პ18</t>
  </si>
  <si>
    <t xml:space="preserve"> 14.12.2018 - 31.01.2019</t>
  </si>
  <si>
    <t>რენტგენული გამოსხივებისგან დამცავი ფარი (მონტაჟით)</t>
  </si>
  <si>
    <t>N1/182-პ18</t>
  </si>
  <si>
    <t xml:space="preserve"> შპს 4 ჰოსპიტალს</t>
  </si>
  <si>
    <t>SPA180009068</t>
  </si>
  <si>
    <t>33169000 - ქირურგიული ხელსაწყოები</t>
  </si>
  <si>
    <t>ქირურგიული ხელსაწყოები და სამედიცინო სახარჯი მასალა (ბარიატრიული ოპერაციისთვის)</t>
  </si>
  <si>
    <t>21.12.2018 - 31.03.2019</t>
  </si>
  <si>
    <t>ხელშეკრულების გაფორმებიდან 45 კალენდარულიდღის ვადაში</t>
  </si>
  <si>
    <t xml:space="preserve">ჯამი(1+2+3+4) </t>
  </si>
  <si>
    <t>პირგასამტეხლო 3996 ლარი</t>
  </si>
  <si>
    <t xml:space="preserve">პირგასამტეხლო 100 ლარი </t>
  </si>
  <si>
    <t xml:space="preserve">10  ლარი პირგასამტეხლო </t>
  </si>
  <si>
    <t xml:space="preserve">50  ლარი პირგასამტეხლო </t>
  </si>
  <si>
    <t xml:space="preserve">პირგასამტეხლო 10  ლარი </t>
  </si>
  <si>
    <t xml:space="preserve">პირგასამტეხლო 270  ლარი </t>
  </si>
  <si>
    <t xml:space="preserve">პირგასამტეხლო1611.40 ლარი  </t>
  </si>
  <si>
    <t xml:space="preserve">პირგასამტეხლო 50  ლარი </t>
  </si>
  <si>
    <t xml:space="preserve">პირგასამტეხლო  60 ლარი </t>
  </si>
  <si>
    <t xml:space="preserve">პირგასამტეხლო 8806 ლარი </t>
  </si>
  <si>
    <t>CMR180207629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</si>
</sst>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222222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70" zoomScaleNormal="70" workbookViewId="0">
      <selection activeCell="D68" sqref="D68"/>
    </sheetView>
  </sheetViews>
  <sheetFormatPr defaultRowHeight="50.25" customHeight="1"/>
  <cols>
    <col min="1" max="1" width="5" style="13" customWidth="1"/>
    <col min="2" max="2" width="41.5703125" style="13" customWidth="1"/>
    <col min="3" max="3" width="18.5703125" style="13" customWidth="1"/>
    <col min="4" max="4" width="31.5703125" style="13" customWidth="1"/>
    <col min="5" max="5" width="16.28515625" style="13" customWidth="1"/>
    <col min="6" max="6" width="40.140625" style="13" customWidth="1"/>
    <col min="7" max="7" width="17.5703125" style="23" customWidth="1"/>
    <col min="8" max="8" width="21.85546875" style="13" customWidth="1"/>
    <col min="9" max="9" width="33.7109375" style="13" customWidth="1"/>
    <col min="10" max="10" width="29" style="13" hidden="1" customWidth="1"/>
    <col min="11" max="11" width="28.5703125" style="13" customWidth="1"/>
    <col min="12" max="12" width="25.42578125" style="13" hidden="1" customWidth="1"/>
    <col min="13" max="13" width="24.28515625" style="13" customWidth="1"/>
    <col min="14" max="14" width="14" style="33" customWidth="1"/>
    <col min="15" max="15" width="14.5703125" style="13" customWidth="1"/>
    <col min="16" max="16" width="14.42578125" style="13" customWidth="1"/>
    <col min="17" max="17" width="16" style="13" customWidth="1"/>
    <col min="18" max="18" width="15.5703125" style="13" customWidth="1"/>
    <col min="19" max="19" width="9.140625" style="13"/>
    <col min="20" max="20" width="17.85546875" style="13" customWidth="1"/>
    <col min="21" max="16384" width="9.140625" style="13"/>
  </cols>
  <sheetData>
    <row r="1" spans="1:18" s="23" customFormat="1" ht="155.25" customHeight="1" thickTop="1" thickBot="1">
      <c r="A1" s="26" t="s">
        <v>0</v>
      </c>
      <c r="B1" s="26" t="s">
        <v>12</v>
      </c>
      <c r="C1" s="26" t="s">
        <v>1</v>
      </c>
      <c r="D1" s="26" t="s">
        <v>2</v>
      </c>
      <c r="E1" s="27" t="s">
        <v>25</v>
      </c>
      <c r="F1" s="27" t="s">
        <v>4</v>
      </c>
      <c r="G1" s="26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98" t="s">
        <v>24</v>
      </c>
      <c r="O1" s="99" t="s">
        <v>661</v>
      </c>
      <c r="P1" s="99" t="s">
        <v>1088</v>
      </c>
      <c r="Q1" s="99" t="s">
        <v>1200</v>
      </c>
      <c r="R1" s="99" t="s">
        <v>1201</v>
      </c>
    </row>
    <row r="2" spans="1:18" s="33" customFormat="1" ht="75.75" customHeight="1" thickTop="1" thickBot="1">
      <c r="A2" s="32">
        <v>1</v>
      </c>
      <c r="B2" s="18" t="s">
        <v>473</v>
      </c>
      <c r="C2" s="25" t="s">
        <v>470</v>
      </c>
      <c r="D2" s="18" t="s">
        <v>469</v>
      </c>
      <c r="E2" s="20">
        <v>3460</v>
      </c>
      <c r="F2" s="18" t="s">
        <v>474</v>
      </c>
      <c r="G2" s="32" t="s">
        <v>471</v>
      </c>
      <c r="H2" s="18" t="s">
        <v>472</v>
      </c>
      <c r="I2" s="18" t="s">
        <v>475</v>
      </c>
      <c r="J2" s="18"/>
      <c r="K2" s="20" t="s">
        <v>476</v>
      </c>
      <c r="L2" s="20"/>
      <c r="M2" s="20" t="s">
        <v>38</v>
      </c>
      <c r="N2" s="52">
        <v>288.33</v>
      </c>
      <c r="O2" s="32">
        <v>1153.22</v>
      </c>
      <c r="P2" s="32">
        <v>864.99</v>
      </c>
      <c r="Q2" s="32">
        <v>864.99</v>
      </c>
      <c r="R2" s="32">
        <f>N2+O2+P2+Q2</f>
        <v>3171.5299999999997</v>
      </c>
    </row>
    <row r="3" spans="1:18" s="33" customFormat="1" ht="75.75" customHeight="1" thickTop="1" thickBot="1">
      <c r="A3" s="32">
        <v>2</v>
      </c>
      <c r="B3" s="18" t="s">
        <v>482</v>
      </c>
      <c r="C3" s="25" t="s">
        <v>479</v>
      </c>
      <c r="D3" s="18" t="s">
        <v>477</v>
      </c>
      <c r="E3" s="20">
        <v>1620</v>
      </c>
      <c r="F3" s="18" t="s">
        <v>480</v>
      </c>
      <c r="G3" s="34" t="s">
        <v>478</v>
      </c>
      <c r="H3" s="18" t="s">
        <v>481</v>
      </c>
      <c r="I3" s="18" t="s">
        <v>483</v>
      </c>
      <c r="J3" s="18"/>
      <c r="K3" s="18" t="s">
        <v>484</v>
      </c>
      <c r="L3" s="18"/>
      <c r="M3" s="20" t="s">
        <v>38</v>
      </c>
      <c r="N3" s="52">
        <v>135</v>
      </c>
      <c r="O3" s="32">
        <f>135*2</f>
        <v>270</v>
      </c>
      <c r="P3" s="32">
        <v>675</v>
      </c>
      <c r="Q3" s="32">
        <v>270</v>
      </c>
      <c r="R3" s="32">
        <f t="shared" ref="R3:R66" si="0">N3+O3+P3+Q3</f>
        <v>1350</v>
      </c>
    </row>
    <row r="4" spans="1:18" s="33" customFormat="1" ht="87.75" customHeight="1" thickTop="1" thickBot="1">
      <c r="A4" s="32">
        <v>3</v>
      </c>
      <c r="B4" s="18" t="s">
        <v>914</v>
      </c>
      <c r="C4" s="25" t="s">
        <v>915</v>
      </c>
      <c r="D4" s="18" t="s">
        <v>477</v>
      </c>
      <c r="E4" s="20">
        <v>358800</v>
      </c>
      <c r="F4" s="18" t="s">
        <v>480</v>
      </c>
      <c r="G4" s="34">
        <v>4308</v>
      </c>
      <c r="H4" s="18" t="s">
        <v>916</v>
      </c>
      <c r="I4" s="18" t="s">
        <v>483</v>
      </c>
      <c r="J4" s="18"/>
      <c r="K4" s="18" t="s">
        <v>484</v>
      </c>
      <c r="L4" s="18"/>
      <c r="M4" s="20" t="s">
        <v>38</v>
      </c>
      <c r="N4" s="52">
        <v>10200</v>
      </c>
      <c r="O4" s="32">
        <f>10200*2</f>
        <v>20400</v>
      </c>
      <c r="P4" s="32">
        <v>30600</v>
      </c>
      <c r="Q4" s="32">
        <f>10200*4</f>
        <v>40800</v>
      </c>
      <c r="R4" s="32">
        <f t="shared" si="0"/>
        <v>102000</v>
      </c>
    </row>
    <row r="5" spans="1:18" s="83" customFormat="1" ht="122.25" customHeight="1" thickTop="1" thickBot="1">
      <c r="A5" s="32">
        <v>4</v>
      </c>
      <c r="B5" s="18" t="s">
        <v>489</v>
      </c>
      <c r="C5" s="20" t="s">
        <v>487</v>
      </c>
      <c r="D5" s="18" t="s">
        <v>485</v>
      </c>
      <c r="E5" s="20">
        <v>4356.28</v>
      </c>
      <c r="F5" s="18" t="s">
        <v>490</v>
      </c>
      <c r="G5" s="34" t="s">
        <v>486</v>
      </c>
      <c r="H5" s="18" t="s">
        <v>488</v>
      </c>
      <c r="I5" s="18" t="s">
        <v>491</v>
      </c>
      <c r="J5" s="18"/>
      <c r="K5" s="18" t="s">
        <v>492</v>
      </c>
      <c r="L5" s="18"/>
      <c r="M5" s="20" t="s">
        <v>38</v>
      </c>
      <c r="N5" s="52">
        <f>147.53+356.29</f>
        <v>503.82000000000005</v>
      </c>
      <c r="O5" s="25">
        <v>592.22</v>
      </c>
      <c r="P5" s="25">
        <v>1035.93</v>
      </c>
      <c r="Q5" s="25">
        <v>0</v>
      </c>
      <c r="R5" s="32">
        <f t="shared" si="0"/>
        <v>2131.9700000000003</v>
      </c>
    </row>
    <row r="6" spans="1:18" s="83" customFormat="1" ht="87.75" customHeight="1" thickTop="1" thickBot="1">
      <c r="A6" s="32">
        <v>5</v>
      </c>
      <c r="B6" s="18" t="s">
        <v>498</v>
      </c>
      <c r="C6" s="25" t="s">
        <v>497</v>
      </c>
      <c r="D6" s="18" t="s">
        <v>494</v>
      </c>
      <c r="E6" s="18">
        <v>5919</v>
      </c>
      <c r="F6" s="18" t="s">
        <v>495</v>
      </c>
      <c r="G6" s="34" t="s">
        <v>493</v>
      </c>
      <c r="H6" s="18" t="s">
        <v>496</v>
      </c>
      <c r="I6" s="18" t="s">
        <v>491</v>
      </c>
      <c r="J6" s="18"/>
      <c r="K6" s="18" t="s">
        <v>499</v>
      </c>
      <c r="L6" s="18"/>
      <c r="M6" s="20" t="s">
        <v>38</v>
      </c>
      <c r="N6" s="52">
        <v>0</v>
      </c>
      <c r="O6" s="25">
        <v>1419</v>
      </c>
      <c r="P6" s="25">
        <v>2000</v>
      </c>
      <c r="Q6" s="25">
        <v>0</v>
      </c>
      <c r="R6" s="32">
        <f t="shared" si="0"/>
        <v>3419</v>
      </c>
    </row>
    <row r="7" spans="1:18" ht="87.75" customHeight="1" thickTop="1" thickBot="1">
      <c r="A7" s="32">
        <v>6</v>
      </c>
      <c r="B7" s="7" t="s">
        <v>506</v>
      </c>
      <c r="C7" s="11" t="s">
        <v>501</v>
      </c>
      <c r="D7" s="7" t="s">
        <v>500</v>
      </c>
      <c r="E7" s="11">
        <v>2100</v>
      </c>
      <c r="F7" s="7" t="s">
        <v>297</v>
      </c>
      <c r="G7" s="34" t="s">
        <v>502</v>
      </c>
      <c r="H7" s="7" t="s">
        <v>503</v>
      </c>
      <c r="I7" s="7" t="s">
        <v>504</v>
      </c>
      <c r="J7" s="30"/>
      <c r="K7" s="18" t="s">
        <v>505</v>
      </c>
      <c r="L7" s="37"/>
      <c r="M7" s="71" t="s">
        <v>529</v>
      </c>
      <c r="N7" s="48">
        <v>0</v>
      </c>
      <c r="O7" s="57">
        <v>0</v>
      </c>
      <c r="P7" s="57">
        <v>2100</v>
      </c>
      <c r="Q7" s="57">
        <v>0</v>
      </c>
      <c r="R7" s="59">
        <f t="shared" si="0"/>
        <v>2100</v>
      </c>
    </row>
    <row r="8" spans="1:18" ht="87.75" customHeight="1" thickTop="1" thickBot="1">
      <c r="A8" s="32">
        <v>7</v>
      </c>
      <c r="B8" s="7" t="s">
        <v>511</v>
      </c>
      <c r="C8" s="11" t="s">
        <v>507</v>
      </c>
      <c r="D8" s="72" t="s">
        <v>508</v>
      </c>
      <c r="E8" s="11">
        <v>4188.6000000000004</v>
      </c>
      <c r="F8" s="84" t="s">
        <v>510</v>
      </c>
      <c r="G8" s="34" t="s">
        <v>509</v>
      </c>
      <c r="H8" s="7" t="s">
        <v>503</v>
      </c>
      <c r="I8" s="7" t="s">
        <v>504</v>
      </c>
      <c r="J8" s="30"/>
      <c r="K8" s="18" t="s">
        <v>505</v>
      </c>
      <c r="L8" s="37"/>
      <c r="M8" s="71" t="s">
        <v>529</v>
      </c>
      <c r="N8" s="53">
        <v>0</v>
      </c>
      <c r="O8" s="57">
        <v>0</v>
      </c>
      <c r="P8" s="57">
        <v>4188.6000000000004</v>
      </c>
      <c r="Q8" s="57">
        <v>0</v>
      </c>
      <c r="R8" s="59">
        <f t="shared" si="0"/>
        <v>4188.6000000000004</v>
      </c>
    </row>
    <row r="9" spans="1:18" ht="87.75" customHeight="1" thickTop="1" thickBot="1">
      <c r="A9" s="32">
        <v>8</v>
      </c>
      <c r="B9" s="7" t="s">
        <v>518</v>
      </c>
      <c r="C9" s="13" t="s">
        <v>513</v>
      </c>
      <c r="D9" s="7" t="s">
        <v>485</v>
      </c>
      <c r="E9" s="11">
        <v>5000</v>
      </c>
      <c r="F9" s="7" t="s">
        <v>514</v>
      </c>
      <c r="G9" s="34" t="s">
        <v>512</v>
      </c>
      <c r="H9" s="7" t="s">
        <v>515</v>
      </c>
      <c r="I9" s="7" t="s">
        <v>516</v>
      </c>
      <c r="J9" s="30"/>
      <c r="K9" s="7" t="s">
        <v>517</v>
      </c>
      <c r="L9" s="85"/>
      <c r="M9" s="71" t="s">
        <v>529</v>
      </c>
      <c r="N9" s="53">
        <v>0</v>
      </c>
      <c r="O9" s="57">
        <v>286</v>
      </c>
      <c r="P9" s="57">
        <v>531.4</v>
      </c>
      <c r="Q9" s="57">
        <v>1156.8</v>
      </c>
      <c r="R9" s="59">
        <f t="shared" si="0"/>
        <v>1974.1999999999998</v>
      </c>
    </row>
    <row r="10" spans="1:18" ht="87.75" customHeight="1" thickTop="1" thickBot="1">
      <c r="A10" s="32">
        <v>9</v>
      </c>
      <c r="B10" s="7" t="s">
        <v>530</v>
      </c>
      <c r="C10" s="11" t="s">
        <v>519</v>
      </c>
      <c r="D10" s="7" t="s">
        <v>520</v>
      </c>
      <c r="E10" s="7">
        <v>1005.9</v>
      </c>
      <c r="F10" s="7" t="s">
        <v>145</v>
      </c>
      <c r="G10" s="34" t="s">
        <v>521</v>
      </c>
      <c r="H10" s="7" t="s">
        <v>522</v>
      </c>
      <c r="I10" s="7" t="s">
        <v>523</v>
      </c>
      <c r="J10" s="30"/>
      <c r="K10" s="7" t="s">
        <v>528</v>
      </c>
      <c r="L10" s="11"/>
      <c r="M10" s="50" t="s">
        <v>529</v>
      </c>
      <c r="N10" s="53">
        <v>0</v>
      </c>
      <c r="O10" s="57">
        <v>1005.9</v>
      </c>
      <c r="P10" s="57"/>
      <c r="Q10" s="57"/>
      <c r="R10" s="59">
        <f t="shared" si="0"/>
        <v>1005.9</v>
      </c>
    </row>
    <row r="11" spans="1:18" ht="87.75" customHeight="1" thickTop="1" thickBot="1">
      <c r="A11" s="32">
        <v>10</v>
      </c>
      <c r="B11" s="7" t="s">
        <v>530</v>
      </c>
      <c r="C11" s="11" t="s">
        <v>526</v>
      </c>
      <c r="D11" s="7" t="s">
        <v>525</v>
      </c>
      <c r="E11" s="11">
        <v>618</v>
      </c>
      <c r="F11" s="7" t="s">
        <v>145</v>
      </c>
      <c r="G11" s="34" t="s">
        <v>524</v>
      </c>
      <c r="H11" s="7" t="s">
        <v>527</v>
      </c>
      <c r="I11" s="7" t="s">
        <v>523</v>
      </c>
      <c r="J11" s="30"/>
      <c r="K11" s="7" t="s">
        <v>528</v>
      </c>
      <c r="L11" s="11"/>
      <c r="M11" s="50" t="s">
        <v>529</v>
      </c>
      <c r="N11" s="53">
        <v>618</v>
      </c>
      <c r="O11" s="57"/>
      <c r="P11" s="57"/>
      <c r="Q11" s="57"/>
      <c r="R11" s="59">
        <f t="shared" si="0"/>
        <v>618</v>
      </c>
    </row>
    <row r="12" spans="1:18" ht="87.75" customHeight="1" thickTop="1" thickBot="1">
      <c r="A12" s="32">
        <v>11</v>
      </c>
      <c r="B12" s="7" t="s">
        <v>530</v>
      </c>
      <c r="C12" s="11" t="s">
        <v>533</v>
      </c>
      <c r="D12" s="72" t="s">
        <v>532</v>
      </c>
      <c r="E12" s="11">
        <v>844</v>
      </c>
      <c r="F12" s="7" t="s">
        <v>145</v>
      </c>
      <c r="G12" s="34" t="s">
        <v>531</v>
      </c>
      <c r="H12" s="7" t="s">
        <v>534</v>
      </c>
      <c r="I12" s="7" t="s">
        <v>523</v>
      </c>
      <c r="J12" s="30"/>
      <c r="K12" s="7" t="s">
        <v>528</v>
      </c>
      <c r="L12" s="37"/>
      <c r="M12" s="50" t="s">
        <v>529</v>
      </c>
      <c r="N12" s="53">
        <v>0</v>
      </c>
      <c r="O12" s="57">
        <v>844</v>
      </c>
      <c r="P12" s="57"/>
      <c r="Q12" s="57"/>
      <c r="R12" s="59">
        <f t="shared" si="0"/>
        <v>844</v>
      </c>
    </row>
    <row r="13" spans="1:18" ht="87.75" customHeight="1" thickTop="1" thickBot="1">
      <c r="A13" s="32">
        <v>12</v>
      </c>
      <c r="B13" s="7" t="s">
        <v>541</v>
      </c>
      <c r="C13" s="11" t="s">
        <v>540</v>
      </c>
      <c r="D13" s="7" t="s">
        <v>536</v>
      </c>
      <c r="E13" s="11">
        <v>170</v>
      </c>
      <c r="F13" s="7" t="s">
        <v>538</v>
      </c>
      <c r="G13" s="34" t="s">
        <v>535</v>
      </c>
      <c r="H13" s="7" t="s">
        <v>537</v>
      </c>
      <c r="I13" s="7" t="s">
        <v>539</v>
      </c>
      <c r="J13" s="30"/>
      <c r="K13" s="7" t="s">
        <v>528</v>
      </c>
      <c r="L13" s="37"/>
      <c r="M13" s="50" t="s">
        <v>529</v>
      </c>
      <c r="N13" s="53">
        <v>0</v>
      </c>
      <c r="O13" s="57">
        <v>170</v>
      </c>
      <c r="P13" s="57"/>
      <c r="Q13" s="57"/>
      <c r="R13" s="59">
        <f t="shared" si="0"/>
        <v>170</v>
      </c>
    </row>
    <row r="14" spans="1:18" ht="87.75" customHeight="1" thickTop="1" thickBot="1">
      <c r="A14" s="32">
        <v>13</v>
      </c>
      <c r="B14" s="7" t="s">
        <v>547</v>
      </c>
      <c r="C14" s="11" t="s">
        <v>544</v>
      </c>
      <c r="D14" s="7" t="s">
        <v>543</v>
      </c>
      <c r="E14" s="11">
        <v>440</v>
      </c>
      <c r="F14" s="7" t="s">
        <v>545</v>
      </c>
      <c r="G14" s="34" t="s">
        <v>542</v>
      </c>
      <c r="H14" s="7" t="s">
        <v>546</v>
      </c>
      <c r="I14" s="7" t="s">
        <v>548</v>
      </c>
      <c r="J14" s="55"/>
      <c r="K14" s="7" t="s">
        <v>528</v>
      </c>
      <c r="L14" s="11"/>
      <c r="M14" s="20" t="s">
        <v>38</v>
      </c>
      <c r="N14" s="52">
        <v>0</v>
      </c>
      <c r="O14" s="10">
        <v>80</v>
      </c>
      <c r="P14" s="10">
        <v>120</v>
      </c>
      <c r="Q14" s="10">
        <v>160</v>
      </c>
      <c r="R14" s="32">
        <f t="shared" si="0"/>
        <v>360</v>
      </c>
    </row>
    <row r="15" spans="1:18" ht="87.75" customHeight="1" thickTop="1" thickBot="1">
      <c r="A15" s="32">
        <v>14</v>
      </c>
      <c r="B15" s="7" t="s">
        <v>530</v>
      </c>
      <c r="C15" s="11" t="s">
        <v>551</v>
      </c>
      <c r="D15" s="7" t="s">
        <v>532</v>
      </c>
      <c r="E15" s="11">
        <v>1710</v>
      </c>
      <c r="F15" s="7" t="s">
        <v>145</v>
      </c>
      <c r="G15" s="34" t="s">
        <v>549</v>
      </c>
      <c r="H15" s="7" t="s">
        <v>550</v>
      </c>
      <c r="I15" s="7" t="s">
        <v>523</v>
      </c>
      <c r="J15" s="55"/>
      <c r="K15" s="7" t="s">
        <v>528</v>
      </c>
      <c r="L15" s="37"/>
      <c r="M15" s="50" t="s">
        <v>529</v>
      </c>
      <c r="N15" s="53">
        <v>0</v>
      </c>
      <c r="O15" s="57">
        <v>1710</v>
      </c>
      <c r="P15" s="57">
        <v>0</v>
      </c>
      <c r="Q15" s="57">
        <v>0</v>
      </c>
      <c r="R15" s="59">
        <f t="shared" si="0"/>
        <v>1710</v>
      </c>
    </row>
    <row r="16" spans="1:18" ht="87.75" customHeight="1" thickTop="1" thickBot="1">
      <c r="A16" s="32">
        <v>15</v>
      </c>
      <c r="B16" s="7" t="s">
        <v>530</v>
      </c>
      <c r="C16" s="11" t="s">
        <v>553</v>
      </c>
      <c r="D16" s="7" t="s">
        <v>525</v>
      </c>
      <c r="E16" s="11">
        <v>1792</v>
      </c>
      <c r="F16" s="7" t="s">
        <v>145</v>
      </c>
      <c r="G16" s="34" t="s">
        <v>552</v>
      </c>
      <c r="H16" s="7" t="s">
        <v>554</v>
      </c>
      <c r="I16" s="7" t="s">
        <v>523</v>
      </c>
      <c r="J16" s="55"/>
      <c r="K16" s="7" t="s">
        <v>528</v>
      </c>
      <c r="L16" s="37"/>
      <c r="M16" s="50" t="s">
        <v>529</v>
      </c>
      <c r="N16" s="53">
        <v>1792</v>
      </c>
      <c r="O16" s="57">
        <v>0</v>
      </c>
      <c r="P16" s="57">
        <v>0</v>
      </c>
      <c r="Q16" s="57">
        <v>0</v>
      </c>
      <c r="R16" s="59">
        <f t="shared" si="0"/>
        <v>1792</v>
      </c>
    </row>
    <row r="17" spans="1:18" ht="87.75" customHeight="1" thickTop="1" thickBot="1">
      <c r="A17" s="32">
        <v>16</v>
      </c>
      <c r="B17" s="7" t="s">
        <v>530</v>
      </c>
      <c r="C17" s="11" t="s">
        <v>557</v>
      </c>
      <c r="D17" s="7" t="s">
        <v>525</v>
      </c>
      <c r="E17" s="11">
        <v>565.88</v>
      </c>
      <c r="F17" s="7" t="s">
        <v>145</v>
      </c>
      <c r="G17" s="34" t="s">
        <v>556</v>
      </c>
      <c r="H17" s="7" t="s">
        <v>555</v>
      </c>
      <c r="I17" s="7" t="s">
        <v>523</v>
      </c>
      <c r="J17" s="30"/>
      <c r="K17" s="7" t="s">
        <v>528</v>
      </c>
      <c r="L17" s="11"/>
      <c r="M17" s="50" t="s">
        <v>529</v>
      </c>
      <c r="N17" s="54">
        <v>565.88</v>
      </c>
      <c r="O17" s="57">
        <v>0</v>
      </c>
      <c r="P17" s="57">
        <v>0</v>
      </c>
      <c r="Q17" s="57">
        <v>0</v>
      </c>
      <c r="R17" s="59">
        <f t="shared" si="0"/>
        <v>565.88</v>
      </c>
    </row>
    <row r="18" spans="1:18" ht="87.75" customHeight="1" thickTop="1" thickBot="1">
      <c r="A18" s="32">
        <v>17</v>
      </c>
      <c r="B18" s="7" t="s">
        <v>530</v>
      </c>
      <c r="C18" s="11" t="s">
        <v>558</v>
      </c>
      <c r="D18" s="7" t="s">
        <v>559</v>
      </c>
      <c r="E18" s="11">
        <v>1384</v>
      </c>
      <c r="F18" s="7" t="s">
        <v>560</v>
      </c>
      <c r="G18" s="34" t="s">
        <v>561</v>
      </c>
      <c r="H18" s="7" t="s">
        <v>562</v>
      </c>
      <c r="I18" s="7" t="s">
        <v>563</v>
      </c>
      <c r="J18" s="30"/>
      <c r="K18" s="7" t="s">
        <v>528</v>
      </c>
      <c r="L18" s="37"/>
      <c r="M18" s="50" t="s">
        <v>529</v>
      </c>
      <c r="N18" s="53">
        <v>0</v>
      </c>
      <c r="O18" s="57">
        <v>1384</v>
      </c>
      <c r="P18" s="57">
        <v>0</v>
      </c>
      <c r="Q18" s="57">
        <v>0</v>
      </c>
      <c r="R18" s="59">
        <f t="shared" si="0"/>
        <v>1384</v>
      </c>
    </row>
    <row r="19" spans="1:18" ht="87.75" customHeight="1" thickTop="1" thickBot="1">
      <c r="A19" s="32">
        <v>18</v>
      </c>
      <c r="B19" s="7" t="s">
        <v>530</v>
      </c>
      <c r="C19" s="11" t="s">
        <v>564</v>
      </c>
      <c r="D19" s="7" t="s">
        <v>532</v>
      </c>
      <c r="E19" s="11">
        <v>248.64</v>
      </c>
      <c r="F19" s="7" t="s">
        <v>145</v>
      </c>
      <c r="G19" s="34" t="s">
        <v>565</v>
      </c>
      <c r="H19" s="7" t="s">
        <v>566</v>
      </c>
      <c r="I19" s="7" t="s">
        <v>523</v>
      </c>
      <c r="J19" s="55"/>
      <c r="K19" s="7" t="s">
        <v>528</v>
      </c>
      <c r="L19" s="37"/>
      <c r="M19" s="50" t="s">
        <v>529</v>
      </c>
      <c r="N19" s="53">
        <v>0</v>
      </c>
      <c r="O19" s="59">
        <v>0</v>
      </c>
      <c r="P19" s="71">
        <v>248.64</v>
      </c>
      <c r="Q19" s="71">
        <v>0</v>
      </c>
      <c r="R19" s="59">
        <f t="shared" si="0"/>
        <v>248.64</v>
      </c>
    </row>
    <row r="20" spans="1:18" ht="87.75" customHeight="1" thickTop="1" thickBot="1">
      <c r="A20" s="32">
        <v>19</v>
      </c>
      <c r="B20" s="7" t="s">
        <v>530</v>
      </c>
      <c r="C20" s="11" t="s">
        <v>569</v>
      </c>
      <c r="D20" s="7" t="s">
        <v>532</v>
      </c>
      <c r="E20" s="11">
        <v>1250</v>
      </c>
      <c r="F20" s="7" t="s">
        <v>145</v>
      </c>
      <c r="G20" s="34" t="s">
        <v>567</v>
      </c>
      <c r="H20" s="7" t="s">
        <v>568</v>
      </c>
      <c r="I20" s="7" t="s">
        <v>523</v>
      </c>
      <c r="J20" s="55"/>
      <c r="K20" s="7" t="s">
        <v>528</v>
      </c>
      <c r="L20" s="37"/>
      <c r="M20" s="50" t="s">
        <v>529</v>
      </c>
      <c r="N20" s="53">
        <v>0</v>
      </c>
      <c r="O20" s="57">
        <v>1250</v>
      </c>
      <c r="P20" s="57">
        <v>0</v>
      </c>
      <c r="Q20" s="57">
        <v>0</v>
      </c>
      <c r="R20" s="59">
        <f t="shared" si="0"/>
        <v>1250</v>
      </c>
    </row>
    <row r="21" spans="1:18" ht="87.75" customHeight="1" thickTop="1" thickBot="1">
      <c r="A21" s="32">
        <v>20</v>
      </c>
      <c r="B21" s="7" t="s">
        <v>541</v>
      </c>
      <c r="C21" s="11" t="s">
        <v>574</v>
      </c>
      <c r="D21" s="7" t="s">
        <v>571</v>
      </c>
      <c r="E21" s="11">
        <v>130</v>
      </c>
      <c r="F21" s="7" t="s">
        <v>572</v>
      </c>
      <c r="G21" s="34" t="s">
        <v>570</v>
      </c>
      <c r="H21" s="7" t="s">
        <v>573</v>
      </c>
      <c r="I21" s="7" t="s">
        <v>575</v>
      </c>
      <c r="J21" s="55"/>
      <c r="K21" s="7" t="s">
        <v>528</v>
      </c>
      <c r="L21" s="18"/>
      <c r="M21" s="50" t="s">
        <v>529</v>
      </c>
      <c r="N21" s="53">
        <v>0</v>
      </c>
      <c r="O21" s="57">
        <v>130</v>
      </c>
      <c r="P21" s="57">
        <v>0</v>
      </c>
      <c r="Q21" s="57">
        <v>0</v>
      </c>
      <c r="R21" s="59">
        <f t="shared" si="0"/>
        <v>130</v>
      </c>
    </row>
    <row r="22" spans="1:18" ht="87.75" customHeight="1" thickTop="1" thickBot="1">
      <c r="A22" s="32">
        <v>21</v>
      </c>
      <c r="B22" s="7" t="s">
        <v>547</v>
      </c>
      <c r="C22" s="11" t="s">
        <v>578</v>
      </c>
      <c r="D22" s="7" t="s">
        <v>577</v>
      </c>
      <c r="E22" s="11">
        <v>1650</v>
      </c>
      <c r="F22" s="7" t="s">
        <v>255</v>
      </c>
      <c r="G22" s="34" t="s">
        <v>576</v>
      </c>
      <c r="H22" s="7" t="s">
        <v>579</v>
      </c>
      <c r="I22" s="18" t="s">
        <v>580</v>
      </c>
      <c r="J22" s="55"/>
      <c r="K22" s="7" t="s">
        <v>528</v>
      </c>
      <c r="M22" s="50" t="s">
        <v>529</v>
      </c>
      <c r="N22" s="53">
        <v>0</v>
      </c>
      <c r="O22" s="57">
        <v>0</v>
      </c>
      <c r="P22" s="57">
        <v>936</v>
      </c>
      <c r="Q22" s="57">
        <v>0</v>
      </c>
      <c r="R22" s="59">
        <f t="shared" si="0"/>
        <v>936</v>
      </c>
    </row>
    <row r="23" spans="1:18" ht="87.75" customHeight="1" thickTop="1" thickBot="1">
      <c r="A23" s="32">
        <v>22</v>
      </c>
      <c r="B23" s="7" t="s">
        <v>586</v>
      </c>
      <c r="C23" s="11" t="s">
        <v>582</v>
      </c>
      <c r="D23" s="86" t="s">
        <v>583</v>
      </c>
      <c r="E23" s="7">
        <v>10000</v>
      </c>
      <c r="F23" s="7" t="s">
        <v>255</v>
      </c>
      <c r="G23" s="34" t="s">
        <v>581</v>
      </c>
      <c r="H23" s="7" t="s">
        <v>584</v>
      </c>
      <c r="I23" s="7" t="s">
        <v>585</v>
      </c>
      <c r="J23" s="55"/>
      <c r="K23" s="7" t="s">
        <v>528</v>
      </c>
      <c r="L23" s="87"/>
      <c r="M23" s="50" t="s">
        <v>529</v>
      </c>
      <c r="N23" s="53">
        <v>0</v>
      </c>
      <c r="O23" s="57">
        <v>3200</v>
      </c>
      <c r="P23" s="57">
        <v>0</v>
      </c>
      <c r="Q23" s="57">
        <v>0</v>
      </c>
      <c r="R23" s="59">
        <f t="shared" si="0"/>
        <v>3200</v>
      </c>
    </row>
    <row r="24" spans="1:18" ht="87.75" customHeight="1" thickTop="1" thickBot="1">
      <c r="A24" s="32">
        <v>23</v>
      </c>
      <c r="B24" s="7" t="s">
        <v>592</v>
      </c>
      <c r="C24" s="86" t="s">
        <v>589</v>
      </c>
      <c r="D24" s="86" t="s">
        <v>588</v>
      </c>
      <c r="E24" s="11">
        <v>5945</v>
      </c>
      <c r="F24" s="7" t="s">
        <v>591</v>
      </c>
      <c r="G24" s="34" t="s">
        <v>595</v>
      </c>
      <c r="H24" s="7" t="s">
        <v>590</v>
      </c>
      <c r="I24" s="7" t="s">
        <v>593</v>
      </c>
      <c r="J24" s="55"/>
      <c r="K24" s="7" t="s">
        <v>594</v>
      </c>
      <c r="L24" s="37"/>
      <c r="M24" s="50" t="s">
        <v>529</v>
      </c>
      <c r="N24" s="53">
        <v>0</v>
      </c>
      <c r="O24" s="59">
        <v>5945</v>
      </c>
      <c r="P24" s="57">
        <v>0</v>
      </c>
      <c r="Q24" s="57">
        <v>0</v>
      </c>
      <c r="R24" s="59">
        <f t="shared" si="0"/>
        <v>5945</v>
      </c>
    </row>
    <row r="25" spans="1:18" ht="87.75" customHeight="1" thickTop="1" thickBot="1">
      <c r="A25" s="32">
        <v>24</v>
      </c>
      <c r="B25" s="7" t="s">
        <v>599</v>
      </c>
      <c r="C25" s="10" t="s">
        <v>598</v>
      </c>
      <c r="D25" s="7" t="s">
        <v>597</v>
      </c>
      <c r="E25" s="11">
        <v>3649.55</v>
      </c>
      <c r="F25" s="7" t="s">
        <v>600</v>
      </c>
      <c r="G25" s="34" t="s">
        <v>596</v>
      </c>
      <c r="H25" s="7" t="s">
        <v>601</v>
      </c>
      <c r="I25" s="7" t="s">
        <v>602</v>
      </c>
      <c r="J25" s="55"/>
      <c r="K25" s="7" t="s">
        <v>594</v>
      </c>
      <c r="L25" s="37"/>
      <c r="M25" s="50" t="s">
        <v>529</v>
      </c>
      <c r="N25" s="53">
        <v>3649.55</v>
      </c>
      <c r="O25" s="59">
        <v>0</v>
      </c>
      <c r="P25" s="57">
        <v>0</v>
      </c>
      <c r="Q25" s="57">
        <v>0</v>
      </c>
      <c r="R25" s="59">
        <f t="shared" si="0"/>
        <v>3649.55</v>
      </c>
    </row>
    <row r="26" spans="1:18" ht="87.75" customHeight="1" thickTop="1" thickBot="1">
      <c r="A26" s="32">
        <v>25</v>
      </c>
      <c r="B26" s="7" t="s">
        <v>586</v>
      </c>
      <c r="C26" s="11" t="s">
        <v>603</v>
      </c>
      <c r="D26" s="7" t="s">
        <v>532</v>
      </c>
      <c r="E26" s="10">
        <v>952</v>
      </c>
      <c r="F26" s="7" t="s">
        <v>255</v>
      </c>
      <c r="G26" s="34" t="s">
        <v>587</v>
      </c>
      <c r="H26" s="7" t="s">
        <v>604</v>
      </c>
      <c r="I26" s="7" t="s">
        <v>539</v>
      </c>
      <c r="J26" s="55"/>
      <c r="K26" s="7" t="s">
        <v>528</v>
      </c>
      <c r="L26" s="88"/>
      <c r="M26" s="50" t="s">
        <v>529</v>
      </c>
      <c r="N26" s="53">
        <v>0</v>
      </c>
      <c r="O26" s="59">
        <v>952</v>
      </c>
      <c r="P26" s="57">
        <v>0</v>
      </c>
      <c r="Q26" s="57">
        <v>0</v>
      </c>
      <c r="R26" s="59">
        <f t="shared" si="0"/>
        <v>952</v>
      </c>
    </row>
    <row r="27" spans="1:18" ht="87.75" customHeight="1" thickTop="1" thickBot="1">
      <c r="A27" s="32">
        <v>26</v>
      </c>
      <c r="B27" s="7" t="s">
        <v>616</v>
      </c>
      <c r="C27" s="11" t="s">
        <v>606</v>
      </c>
      <c r="D27" s="4" t="s">
        <v>605</v>
      </c>
      <c r="E27" s="24">
        <v>2728.5</v>
      </c>
      <c r="F27" s="7" t="s">
        <v>609</v>
      </c>
      <c r="G27" s="34" t="s">
        <v>608</v>
      </c>
      <c r="H27" s="7" t="s">
        <v>607</v>
      </c>
      <c r="I27" s="7" t="s">
        <v>610</v>
      </c>
      <c r="J27" s="55"/>
      <c r="K27" s="7" t="s">
        <v>528</v>
      </c>
      <c r="L27" s="88"/>
      <c r="M27" s="50" t="s">
        <v>529</v>
      </c>
      <c r="N27" s="53">
        <v>0</v>
      </c>
      <c r="O27" s="59">
        <v>2728.5</v>
      </c>
      <c r="P27" s="57">
        <v>0</v>
      </c>
      <c r="Q27" s="57">
        <v>0</v>
      </c>
      <c r="R27" s="59">
        <f t="shared" si="0"/>
        <v>2728.5</v>
      </c>
    </row>
    <row r="28" spans="1:18" ht="87.75" customHeight="1" thickTop="1" thickBot="1">
      <c r="A28" s="32">
        <v>27</v>
      </c>
      <c r="B28" s="7" t="s">
        <v>617</v>
      </c>
      <c r="C28" s="11" t="s">
        <v>613</v>
      </c>
      <c r="D28" s="7" t="s">
        <v>611</v>
      </c>
      <c r="E28" s="10">
        <v>120</v>
      </c>
      <c r="F28" s="7" t="s">
        <v>615</v>
      </c>
      <c r="G28" s="34" t="s">
        <v>612</v>
      </c>
      <c r="H28" s="24" t="s">
        <v>614</v>
      </c>
      <c r="I28" s="7" t="s">
        <v>610</v>
      </c>
      <c r="J28" s="39"/>
      <c r="K28" s="7" t="s">
        <v>528</v>
      </c>
      <c r="L28" s="88"/>
      <c r="M28" s="50" t="s">
        <v>529</v>
      </c>
      <c r="N28" s="53">
        <v>120</v>
      </c>
      <c r="O28" s="59">
        <v>0</v>
      </c>
      <c r="P28" s="57">
        <v>0</v>
      </c>
      <c r="Q28" s="57">
        <v>0</v>
      </c>
      <c r="R28" s="59">
        <f t="shared" si="0"/>
        <v>120</v>
      </c>
    </row>
    <row r="29" spans="1:18" ht="87.75" customHeight="1" thickTop="1" thickBot="1">
      <c r="A29" s="32">
        <v>28</v>
      </c>
      <c r="B29" s="89" t="s">
        <v>622</v>
      </c>
      <c r="C29" s="11" t="s">
        <v>619</v>
      </c>
      <c r="D29" s="7" t="s">
        <v>621</v>
      </c>
      <c r="E29" s="10">
        <v>1330</v>
      </c>
      <c r="F29" s="7" t="s">
        <v>620</v>
      </c>
      <c r="G29" s="34" t="s">
        <v>618</v>
      </c>
      <c r="H29" s="7" t="s">
        <v>307</v>
      </c>
      <c r="I29" s="7" t="s">
        <v>623</v>
      </c>
      <c r="J29" s="55"/>
      <c r="K29" s="7" t="s">
        <v>624</v>
      </c>
      <c r="L29" s="90"/>
      <c r="M29" s="50" t="s">
        <v>529</v>
      </c>
      <c r="N29" s="53">
        <v>0</v>
      </c>
      <c r="O29" s="59">
        <v>1330</v>
      </c>
      <c r="P29" s="57">
        <v>0</v>
      </c>
      <c r="Q29" s="57">
        <v>0</v>
      </c>
      <c r="R29" s="59">
        <f t="shared" si="0"/>
        <v>1330</v>
      </c>
    </row>
    <row r="30" spans="1:18" ht="87.75" customHeight="1" thickTop="1" thickBot="1">
      <c r="A30" s="32">
        <v>29</v>
      </c>
      <c r="B30" s="18" t="s">
        <v>630</v>
      </c>
      <c r="C30" s="20" t="s">
        <v>627</v>
      </c>
      <c r="D30" s="18" t="s">
        <v>626</v>
      </c>
      <c r="E30" s="25">
        <v>101</v>
      </c>
      <c r="F30" s="18" t="s">
        <v>628</v>
      </c>
      <c r="G30" s="34" t="s">
        <v>625</v>
      </c>
      <c r="H30" s="7" t="s">
        <v>629</v>
      </c>
      <c r="I30" s="7"/>
      <c r="J30" s="55"/>
      <c r="K30" s="7"/>
      <c r="L30" s="90"/>
      <c r="M30" s="50" t="s">
        <v>529</v>
      </c>
      <c r="N30" s="53">
        <v>0</v>
      </c>
      <c r="O30" s="57">
        <v>101</v>
      </c>
      <c r="P30" s="57">
        <v>0</v>
      </c>
      <c r="Q30" s="57">
        <v>0</v>
      </c>
      <c r="R30" s="59">
        <f t="shared" si="0"/>
        <v>101</v>
      </c>
    </row>
    <row r="31" spans="1:18" ht="87.75" customHeight="1" thickTop="1" thickBot="1">
      <c r="A31" s="32">
        <v>30</v>
      </c>
      <c r="B31" s="18" t="s">
        <v>630</v>
      </c>
      <c r="C31" s="20" t="s">
        <v>632</v>
      </c>
      <c r="D31" s="18" t="s">
        <v>626</v>
      </c>
      <c r="E31" s="25">
        <v>1282.5</v>
      </c>
      <c r="F31" s="18" t="s">
        <v>633</v>
      </c>
      <c r="G31" s="34" t="s">
        <v>631</v>
      </c>
      <c r="H31" s="91" t="s">
        <v>349</v>
      </c>
      <c r="I31" s="7"/>
      <c r="J31" s="55"/>
      <c r="K31" s="7"/>
      <c r="L31" s="90"/>
      <c r="M31" s="20" t="s">
        <v>38</v>
      </c>
      <c r="N31" s="52">
        <v>0</v>
      </c>
      <c r="O31" s="10">
        <v>0</v>
      </c>
      <c r="P31" s="10">
        <v>0</v>
      </c>
      <c r="Q31" s="10">
        <v>0</v>
      </c>
      <c r="R31" s="32">
        <f t="shared" si="0"/>
        <v>0</v>
      </c>
    </row>
    <row r="32" spans="1:18" ht="87.75" customHeight="1" thickTop="1" thickBot="1">
      <c r="A32" s="32">
        <v>31</v>
      </c>
      <c r="B32" s="72" t="s">
        <v>547</v>
      </c>
      <c r="C32" s="25" t="s">
        <v>636</v>
      </c>
      <c r="D32" s="36" t="s">
        <v>638</v>
      </c>
      <c r="E32" s="20">
        <v>185</v>
      </c>
      <c r="F32" s="18" t="s">
        <v>637</v>
      </c>
      <c r="G32" s="34" t="s">
        <v>634</v>
      </c>
      <c r="H32" s="7" t="s">
        <v>635</v>
      </c>
      <c r="I32" s="7" t="s">
        <v>639</v>
      </c>
      <c r="J32" s="39"/>
      <c r="K32" s="7" t="s">
        <v>528</v>
      </c>
      <c r="L32" s="90"/>
      <c r="M32" s="50" t="s">
        <v>529</v>
      </c>
      <c r="N32" s="53">
        <v>0</v>
      </c>
      <c r="O32" s="57">
        <v>185</v>
      </c>
      <c r="P32" s="57">
        <v>0</v>
      </c>
      <c r="Q32" s="57">
        <v>0</v>
      </c>
      <c r="R32" s="59">
        <f t="shared" si="0"/>
        <v>185</v>
      </c>
    </row>
    <row r="33" spans="1:20" ht="87.75" customHeight="1" thickTop="1" thickBot="1">
      <c r="A33" s="32">
        <v>32</v>
      </c>
      <c r="B33" s="18" t="s">
        <v>630</v>
      </c>
      <c r="C33" s="11" t="s">
        <v>641</v>
      </c>
      <c r="D33" s="18" t="s">
        <v>626</v>
      </c>
      <c r="E33" s="4">
        <v>1284.67</v>
      </c>
      <c r="F33" s="18" t="s">
        <v>628</v>
      </c>
      <c r="G33" s="34" t="s">
        <v>640</v>
      </c>
      <c r="H33" s="7" t="s">
        <v>642</v>
      </c>
      <c r="I33" s="7" t="s">
        <v>643</v>
      </c>
      <c r="J33" s="39"/>
      <c r="K33" s="7" t="s">
        <v>528</v>
      </c>
      <c r="L33" s="90"/>
      <c r="M33" s="50" t="s">
        <v>529</v>
      </c>
      <c r="N33" s="53">
        <v>0</v>
      </c>
      <c r="O33" s="57">
        <v>69.67</v>
      </c>
      <c r="P33" s="57">
        <v>0</v>
      </c>
      <c r="Q33" s="57">
        <v>0</v>
      </c>
      <c r="R33" s="59">
        <f t="shared" si="0"/>
        <v>69.67</v>
      </c>
    </row>
    <row r="34" spans="1:20" ht="87.75" customHeight="1" thickTop="1" thickBot="1">
      <c r="A34" s="32">
        <v>33</v>
      </c>
      <c r="B34" s="7" t="s">
        <v>586</v>
      </c>
      <c r="C34" s="10" t="s">
        <v>644</v>
      </c>
      <c r="D34" s="7" t="s">
        <v>508</v>
      </c>
      <c r="E34" s="10">
        <v>836</v>
      </c>
      <c r="F34" s="7" t="s">
        <v>255</v>
      </c>
      <c r="G34" s="34" t="s">
        <v>645</v>
      </c>
      <c r="H34" s="7" t="s">
        <v>646</v>
      </c>
      <c r="I34" s="7" t="s">
        <v>610</v>
      </c>
      <c r="J34" s="55"/>
      <c r="K34" s="7" t="s">
        <v>528</v>
      </c>
      <c r="L34" s="90"/>
      <c r="M34" s="50" t="s">
        <v>529</v>
      </c>
      <c r="N34" s="53">
        <v>0</v>
      </c>
      <c r="O34" s="50">
        <v>836</v>
      </c>
      <c r="P34" s="57">
        <v>0</v>
      </c>
      <c r="Q34" s="57">
        <v>0</v>
      </c>
      <c r="R34" s="59">
        <f t="shared" si="0"/>
        <v>836</v>
      </c>
    </row>
    <row r="35" spans="1:20" ht="87.75" customHeight="1" thickTop="1" thickBot="1">
      <c r="A35" s="32">
        <v>34</v>
      </c>
      <c r="B35" s="7" t="s">
        <v>586</v>
      </c>
      <c r="C35" s="10" t="s">
        <v>648</v>
      </c>
      <c r="D35" s="7" t="s">
        <v>532</v>
      </c>
      <c r="E35" s="16">
        <v>952</v>
      </c>
      <c r="F35" s="7" t="s">
        <v>255</v>
      </c>
      <c r="G35" s="34" t="s">
        <v>647</v>
      </c>
      <c r="H35" s="7" t="s">
        <v>646</v>
      </c>
      <c r="I35" s="7" t="s">
        <v>610</v>
      </c>
      <c r="J35" s="55"/>
      <c r="K35" s="7" t="s">
        <v>528</v>
      </c>
      <c r="L35" s="90"/>
      <c r="M35" s="50" t="s">
        <v>529</v>
      </c>
      <c r="N35" s="53">
        <v>0</v>
      </c>
      <c r="O35" s="57">
        <v>0</v>
      </c>
      <c r="P35" s="57">
        <v>952</v>
      </c>
      <c r="Q35" s="57">
        <v>0</v>
      </c>
      <c r="R35" s="59">
        <f t="shared" si="0"/>
        <v>952</v>
      </c>
    </row>
    <row r="36" spans="1:20" ht="87.75" customHeight="1" thickTop="1" thickBot="1">
      <c r="A36" s="32">
        <v>35</v>
      </c>
      <c r="B36" s="7" t="s">
        <v>653</v>
      </c>
      <c r="C36" s="13" t="s">
        <v>649</v>
      </c>
      <c r="D36" s="4" t="s">
        <v>588</v>
      </c>
      <c r="E36" s="10">
        <v>2679.9</v>
      </c>
      <c r="F36" s="7" t="s">
        <v>600</v>
      </c>
      <c r="G36" s="51" t="s">
        <v>650</v>
      </c>
      <c r="H36" s="7" t="s">
        <v>651</v>
      </c>
      <c r="I36" s="7" t="s">
        <v>652</v>
      </c>
      <c r="J36" s="55"/>
      <c r="K36" s="7" t="s">
        <v>528</v>
      </c>
      <c r="L36" s="90"/>
      <c r="M36" s="50" t="s">
        <v>529</v>
      </c>
      <c r="N36" s="53">
        <v>0</v>
      </c>
      <c r="O36" s="57">
        <v>2679.9</v>
      </c>
      <c r="P36" s="57">
        <v>0</v>
      </c>
      <c r="Q36" s="57">
        <v>0</v>
      </c>
      <c r="R36" s="59">
        <f t="shared" si="0"/>
        <v>2679.9</v>
      </c>
    </row>
    <row r="37" spans="1:20" ht="87.75" customHeight="1" thickTop="1" thickBot="1">
      <c r="A37" s="32">
        <v>36</v>
      </c>
      <c r="B37" s="96" t="s">
        <v>858</v>
      </c>
      <c r="C37" s="92" t="s">
        <v>842</v>
      </c>
      <c r="D37" s="93" t="s">
        <v>611</v>
      </c>
      <c r="E37" s="25">
        <v>29</v>
      </c>
      <c r="F37" s="18" t="s">
        <v>843</v>
      </c>
      <c r="G37" s="34" t="s">
        <v>841</v>
      </c>
      <c r="H37" s="18" t="s">
        <v>844</v>
      </c>
      <c r="I37" s="7" t="s">
        <v>845</v>
      </c>
      <c r="J37" s="39"/>
      <c r="K37" s="7" t="s">
        <v>528</v>
      </c>
      <c r="L37" s="90"/>
      <c r="M37" s="50" t="s">
        <v>840</v>
      </c>
      <c r="N37" s="53">
        <v>0</v>
      </c>
      <c r="O37" s="57">
        <v>29</v>
      </c>
      <c r="P37" s="57">
        <v>0</v>
      </c>
      <c r="Q37" s="57">
        <v>0</v>
      </c>
      <c r="R37" s="59">
        <f t="shared" si="0"/>
        <v>29</v>
      </c>
    </row>
    <row r="38" spans="1:20" ht="87.75" customHeight="1" thickTop="1" thickBot="1">
      <c r="A38" s="32">
        <v>37</v>
      </c>
      <c r="B38" s="7" t="s">
        <v>849</v>
      </c>
      <c r="C38" s="94" t="s">
        <v>848</v>
      </c>
      <c r="D38" s="7" t="s">
        <v>847</v>
      </c>
      <c r="E38" s="10">
        <v>2345.5</v>
      </c>
      <c r="F38" s="7" t="s">
        <v>849</v>
      </c>
      <c r="G38" s="34" t="s">
        <v>846</v>
      </c>
      <c r="H38" s="7" t="s">
        <v>850</v>
      </c>
      <c r="I38" s="7" t="s">
        <v>851</v>
      </c>
      <c r="J38" s="39"/>
      <c r="K38" s="7" t="s">
        <v>528</v>
      </c>
      <c r="L38" s="10"/>
      <c r="M38" s="50" t="s">
        <v>840</v>
      </c>
      <c r="N38" s="53">
        <v>0</v>
      </c>
      <c r="O38" s="46">
        <v>2345.5</v>
      </c>
      <c r="P38" s="57">
        <v>0</v>
      </c>
      <c r="Q38" s="57">
        <v>0</v>
      </c>
      <c r="R38" s="59">
        <f t="shared" si="0"/>
        <v>2345.5</v>
      </c>
    </row>
    <row r="39" spans="1:20" ht="87.75" customHeight="1" thickTop="1" thickBot="1">
      <c r="A39" s="32">
        <v>38</v>
      </c>
      <c r="B39" s="7" t="s">
        <v>255</v>
      </c>
      <c r="C39" s="10" t="s">
        <v>852</v>
      </c>
      <c r="D39" s="4" t="s">
        <v>532</v>
      </c>
      <c r="E39" s="4">
        <v>1428</v>
      </c>
      <c r="F39" s="7" t="s">
        <v>855</v>
      </c>
      <c r="G39" s="34" t="s">
        <v>853</v>
      </c>
      <c r="H39" s="7" t="s">
        <v>854</v>
      </c>
      <c r="I39" s="7" t="s">
        <v>856</v>
      </c>
      <c r="J39" s="55"/>
      <c r="K39" s="7" t="s">
        <v>528</v>
      </c>
      <c r="L39" s="4"/>
      <c r="M39" s="50" t="s">
        <v>840</v>
      </c>
      <c r="N39" s="53">
        <v>0</v>
      </c>
      <c r="O39" s="57">
        <v>0</v>
      </c>
      <c r="P39" s="57">
        <v>1428</v>
      </c>
      <c r="Q39" s="57">
        <v>0</v>
      </c>
      <c r="R39" s="59">
        <f t="shared" si="0"/>
        <v>1428</v>
      </c>
    </row>
    <row r="40" spans="1:20" ht="87.75" customHeight="1" thickTop="1" thickBot="1">
      <c r="A40" s="32">
        <v>39</v>
      </c>
      <c r="B40" s="7" t="s">
        <v>861</v>
      </c>
      <c r="C40" s="11" t="s">
        <v>862</v>
      </c>
      <c r="D40" s="7" t="s">
        <v>859</v>
      </c>
      <c r="E40" s="10">
        <v>6300</v>
      </c>
      <c r="F40" s="7" t="s">
        <v>863</v>
      </c>
      <c r="G40" s="51" t="s">
        <v>857</v>
      </c>
      <c r="H40" s="7" t="s">
        <v>860</v>
      </c>
      <c r="I40" s="7" t="s">
        <v>864</v>
      </c>
      <c r="J40" s="55"/>
      <c r="K40" s="7" t="s">
        <v>528</v>
      </c>
      <c r="L40" s="10"/>
      <c r="M40" s="50" t="s">
        <v>840</v>
      </c>
      <c r="N40" s="53">
        <v>0</v>
      </c>
      <c r="O40" s="57">
        <v>6300</v>
      </c>
      <c r="P40" s="57">
        <v>0</v>
      </c>
      <c r="Q40" s="57">
        <v>0</v>
      </c>
      <c r="R40" s="59">
        <f t="shared" si="0"/>
        <v>6300</v>
      </c>
    </row>
    <row r="41" spans="1:20" ht="87.75" customHeight="1" thickTop="1" thickBot="1">
      <c r="A41" s="32">
        <v>40</v>
      </c>
      <c r="B41" s="7" t="s">
        <v>255</v>
      </c>
      <c r="C41" s="10" t="s">
        <v>866</v>
      </c>
      <c r="D41" s="7" t="s">
        <v>865</v>
      </c>
      <c r="E41" s="10">
        <v>78</v>
      </c>
      <c r="F41" s="7" t="s">
        <v>855</v>
      </c>
      <c r="G41" s="34" t="s">
        <v>867</v>
      </c>
      <c r="H41" s="7" t="s">
        <v>868</v>
      </c>
      <c r="I41" s="7" t="s">
        <v>851</v>
      </c>
      <c r="J41" s="39"/>
      <c r="K41" s="7" t="s">
        <v>528</v>
      </c>
      <c r="L41" s="10"/>
      <c r="M41" s="50" t="s">
        <v>840</v>
      </c>
      <c r="N41" s="53">
        <v>0</v>
      </c>
      <c r="O41" s="57">
        <v>0</v>
      </c>
      <c r="P41" s="57">
        <v>78</v>
      </c>
      <c r="Q41" s="57">
        <v>0</v>
      </c>
      <c r="R41" s="59">
        <f t="shared" si="0"/>
        <v>78</v>
      </c>
    </row>
    <row r="42" spans="1:20" ht="87.75" customHeight="1" thickTop="1" thickBot="1">
      <c r="A42" s="32">
        <v>41</v>
      </c>
      <c r="B42" s="7" t="s">
        <v>538</v>
      </c>
      <c r="C42" s="10" t="s">
        <v>870</v>
      </c>
      <c r="D42" s="7" t="s">
        <v>536</v>
      </c>
      <c r="E42" s="10">
        <v>205</v>
      </c>
      <c r="F42" s="7" t="s">
        <v>873</v>
      </c>
      <c r="G42" s="34" t="s">
        <v>869</v>
      </c>
      <c r="H42" s="7" t="s">
        <v>871</v>
      </c>
      <c r="I42" s="7" t="s">
        <v>872</v>
      </c>
      <c r="J42" s="39"/>
      <c r="K42" s="7" t="s">
        <v>528</v>
      </c>
      <c r="L42" s="10"/>
      <c r="M42" s="50" t="s">
        <v>840</v>
      </c>
      <c r="N42" s="53">
        <v>0</v>
      </c>
      <c r="O42" s="57">
        <v>0</v>
      </c>
      <c r="P42" s="57">
        <v>205</v>
      </c>
      <c r="Q42" s="57">
        <v>0</v>
      </c>
      <c r="R42" s="59">
        <f t="shared" si="0"/>
        <v>205</v>
      </c>
    </row>
    <row r="43" spans="1:20" ht="87.75" customHeight="1" thickTop="1" thickBot="1">
      <c r="A43" s="32">
        <v>42</v>
      </c>
      <c r="B43" s="7" t="s">
        <v>637</v>
      </c>
      <c r="C43" s="13" t="s">
        <v>876</v>
      </c>
      <c r="D43" s="7" t="s">
        <v>577</v>
      </c>
      <c r="E43" s="10">
        <v>520</v>
      </c>
      <c r="F43" s="4" t="s">
        <v>877</v>
      </c>
      <c r="G43" s="34" t="s">
        <v>874</v>
      </c>
      <c r="H43" s="7" t="s">
        <v>875</v>
      </c>
      <c r="I43" s="7" t="s">
        <v>878</v>
      </c>
      <c r="J43" s="36"/>
      <c r="K43" s="7" t="s">
        <v>528</v>
      </c>
      <c r="L43" s="56"/>
      <c r="M43" s="50" t="s">
        <v>840</v>
      </c>
      <c r="N43" s="53">
        <v>0</v>
      </c>
      <c r="O43" s="57">
        <v>0</v>
      </c>
      <c r="P43" s="57">
        <v>520</v>
      </c>
      <c r="Q43" s="57">
        <v>0</v>
      </c>
      <c r="R43" s="59">
        <f t="shared" si="0"/>
        <v>520</v>
      </c>
    </row>
    <row r="44" spans="1:20" ht="87.75" customHeight="1" thickTop="1" thickBot="1">
      <c r="A44" s="32">
        <v>43</v>
      </c>
      <c r="B44" s="7" t="s">
        <v>880</v>
      </c>
      <c r="C44" s="11" t="s">
        <v>881</v>
      </c>
      <c r="D44" s="7" t="s">
        <v>882</v>
      </c>
      <c r="E44" s="10">
        <v>2374</v>
      </c>
      <c r="F44" s="7" t="s">
        <v>885</v>
      </c>
      <c r="G44" s="34" t="s">
        <v>879</v>
      </c>
      <c r="H44" s="7" t="s">
        <v>883</v>
      </c>
      <c r="I44" s="7" t="s">
        <v>884</v>
      </c>
      <c r="J44" s="39"/>
      <c r="K44" s="7" t="s">
        <v>528</v>
      </c>
      <c r="L44" s="10"/>
      <c r="M44" s="50" t="s">
        <v>840</v>
      </c>
      <c r="N44" s="53">
        <v>0</v>
      </c>
      <c r="O44" s="57">
        <v>0</v>
      </c>
      <c r="P44" s="57">
        <v>2334</v>
      </c>
      <c r="Q44" s="57">
        <v>0</v>
      </c>
      <c r="R44" s="59">
        <f t="shared" si="0"/>
        <v>2334</v>
      </c>
      <c r="T44" s="72" t="s">
        <v>1203</v>
      </c>
    </row>
    <row r="45" spans="1:20" ht="87.75" customHeight="1" thickTop="1" thickBot="1">
      <c r="A45" s="32">
        <v>44</v>
      </c>
      <c r="B45" s="7" t="s">
        <v>890</v>
      </c>
      <c r="C45" s="11" t="s">
        <v>887</v>
      </c>
      <c r="D45" s="7" t="s">
        <v>886</v>
      </c>
      <c r="E45" s="10">
        <v>380.36</v>
      </c>
      <c r="F45" s="7" t="s">
        <v>891</v>
      </c>
      <c r="G45" s="51" t="s">
        <v>888</v>
      </c>
      <c r="H45" s="7" t="s">
        <v>889</v>
      </c>
      <c r="I45" s="7" t="s">
        <v>892</v>
      </c>
      <c r="J45" s="55"/>
      <c r="K45" s="7" t="s">
        <v>893</v>
      </c>
      <c r="L45" s="10"/>
      <c r="M45" s="50" t="s">
        <v>840</v>
      </c>
      <c r="N45" s="53">
        <v>0</v>
      </c>
      <c r="O45" s="57">
        <v>0</v>
      </c>
      <c r="P45" s="57">
        <v>380.36</v>
      </c>
      <c r="Q45" s="57">
        <v>0</v>
      </c>
      <c r="R45" s="59">
        <f t="shared" si="0"/>
        <v>380.36</v>
      </c>
    </row>
    <row r="46" spans="1:20" ht="87.75" customHeight="1" thickTop="1" thickBot="1">
      <c r="A46" s="32">
        <v>45</v>
      </c>
      <c r="B46" s="7" t="s">
        <v>896</v>
      </c>
      <c r="C46" s="11" t="s">
        <v>897</v>
      </c>
      <c r="D46" s="7" t="s">
        <v>886</v>
      </c>
      <c r="E46" s="10">
        <v>380</v>
      </c>
      <c r="F46" s="7" t="s">
        <v>891</v>
      </c>
      <c r="G46" s="51" t="s">
        <v>894</v>
      </c>
      <c r="H46" s="7" t="s">
        <v>895</v>
      </c>
      <c r="I46" s="7" t="s">
        <v>892</v>
      </c>
      <c r="J46" s="55"/>
      <c r="K46" s="7" t="s">
        <v>893</v>
      </c>
      <c r="L46" s="10"/>
      <c r="M46" s="50" t="s">
        <v>840</v>
      </c>
      <c r="N46" s="53">
        <v>0</v>
      </c>
      <c r="O46" s="57">
        <v>0</v>
      </c>
      <c r="P46" s="57">
        <v>380</v>
      </c>
      <c r="Q46" s="57">
        <v>0</v>
      </c>
      <c r="R46" s="59">
        <f t="shared" si="0"/>
        <v>380</v>
      </c>
    </row>
    <row r="47" spans="1:20" ht="87.75" customHeight="1" thickTop="1" thickBot="1">
      <c r="A47" s="32">
        <v>46</v>
      </c>
      <c r="B47" s="7" t="s">
        <v>560</v>
      </c>
      <c r="C47" s="10" t="s">
        <v>899</v>
      </c>
      <c r="D47" s="4" t="s">
        <v>559</v>
      </c>
      <c r="E47" s="10">
        <v>60</v>
      </c>
      <c r="F47" s="4" t="s">
        <v>249</v>
      </c>
      <c r="G47" s="34" t="s">
        <v>898</v>
      </c>
      <c r="H47" s="7" t="s">
        <v>895</v>
      </c>
      <c r="I47" s="7" t="s">
        <v>900</v>
      </c>
      <c r="J47" s="39"/>
      <c r="K47" s="7" t="s">
        <v>528</v>
      </c>
      <c r="L47" s="10"/>
      <c r="M47" s="50" t="s">
        <v>840</v>
      </c>
      <c r="N47" s="53">
        <v>0</v>
      </c>
      <c r="O47" s="57">
        <v>0</v>
      </c>
      <c r="P47" s="57">
        <v>60</v>
      </c>
      <c r="Q47" s="57">
        <v>0</v>
      </c>
      <c r="R47" s="59">
        <f t="shared" si="0"/>
        <v>60</v>
      </c>
    </row>
    <row r="48" spans="1:20" ht="87.75" customHeight="1" thickTop="1" thickBot="1">
      <c r="A48" s="32">
        <v>47</v>
      </c>
      <c r="B48" s="7" t="s">
        <v>905</v>
      </c>
      <c r="C48" s="4" t="s">
        <v>902</v>
      </c>
      <c r="D48" s="4" t="s">
        <v>901</v>
      </c>
      <c r="E48" s="10">
        <v>289</v>
      </c>
      <c r="F48" s="4" t="s">
        <v>906</v>
      </c>
      <c r="G48" s="34" t="s">
        <v>903</v>
      </c>
      <c r="H48" s="7" t="s">
        <v>904</v>
      </c>
      <c r="I48" s="7" t="s">
        <v>907</v>
      </c>
      <c r="J48" s="39"/>
      <c r="K48" s="7" t="s">
        <v>528</v>
      </c>
      <c r="L48" s="10"/>
      <c r="M48" s="50" t="s">
        <v>840</v>
      </c>
      <c r="N48" s="53">
        <v>0</v>
      </c>
      <c r="O48" s="57">
        <v>0</v>
      </c>
      <c r="P48" s="57">
        <v>289</v>
      </c>
      <c r="Q48" s="57">
        <v>0</v>
      </c>
      <c r="R48" s="59">
        <f t="shared" si="0"/>
        <v>289</v>
      </c>
    </row>
    <row r="49" spans="1:20" ht="87.75" customHeight="1" thickTop="1" thickBot="1">
      <c r="A49" s="32">
        <v>48</v>
      </c>
      <c r="B49" s="7" t="s">
        <v>910</v>
      </c>
      <c r="C49" s="11" t="s">
        <v>909</v>
      </c>
      <c r="D49" s="7" t="s">
        <v>508</v>
      </c>
      <c r="E49" s="10">
        <v>238.3</v>
      </c>
      <c r="F49" s="4" t="s">
        <v>145</v>
      </c>
      <c r="G49" s="34" t="s">
        <v>908</v>
      </c>
      <c r="H49" s="7" t="s">
        <v>911</v>
      </c>
      <c r="I49" s="7" t="s">
        <v>900</v>
      </c>
      <c r="J49" s="10"/>
      <c r="K49" s="7" t="s">
        <v>528</v>
      </c>
      <c r="L49" s="10"/>
      <c r="M49" s="50" t="s">
        <v>840</v>
      </c>
      <c r="N49" s="53">
        <v>0</v>
      </c>
      <c r="O49" s="57">
        <v>0</v>
      </c>
      <c r="P49" s="57">
        <v>238.3</v>
      </c>
      <c r="Q49" s="57">
        <v>0</v>
      </c>
      <c r="R49" s="59">
        <f t="shared" si="0"/>
        <v>238.3</v>
      </c>
    </row>
    <row r="50" spans="1:20" ht="87.75" customHeight="1" thickTop="1" thickBot="1">
      <c r="A50" s="25">
        <v>49</v>
      </c>
      <c r="B50" s="7" t="s">
        <v>1095</v>
      </c>
      <c r="C50" s="11" t="s">
        <v>1090</v>
      </c>
      <c r="D50" s="7" t="s">
        <v>1089</v>
      </c>
      <c r="E50" s="10">
        <v>3599.98</v>
      </c>
      <c r="F50" s="4" t="s">
        <v>1094</v>
      </c>
      <c r="G50" s="34" t="s">
        <v>1091</v>
      </c>
      <c r="H50" s="7" t="s">
        <v>1092</v>
      </c>
      <c r="I50" s="7" t="s">
        <v>1093</v>
      </c>
      <c r="J50" s="39"/>
      <c r="K50" s="7" t="s">
        <v>528</v>
      </c>
      <c r="L50" s="10"/>
      <c r="M50" s="50" t="s">
        <v>840</v>
      </c>
      <c r="N50" s="53">
        <v>0</v>
      </c>
      <c r="O50" s="57">
        <v>0</v>
      </c>
      <c r="P50" s="57">
        <v>3599.98</v>
      </c>
      <c r="Q50" s="57">
        <v>0</v>
      </c>
      <c r="R50" s="59">
        <f t="shared" si="0"/>
        <v>3599.98</v>
      </c>
    </row>
    <row r="51" spans="1:20" ht="87.75" customHeight="1" thickTop="1" thickBot="1">
      <c r="A51" s="25">
        <v>50</v>
      </c>
      <c r="B51" s="7" t="s">
        <v>1100</v>
      </c>
      <c r="C51" s="10" t="s">
        <v>1098</v>
      </c>
      <c r="D51" s="7" t="s">
        <v>1097</v>
      </c>
      <c r="E51" s="10">
        <v>45</v>
      </c>
      <c r="F51" s="4" t="s">
        <v>1099</v>
      </c>
      <c r="G51" s="34" t="s">
        <v>1096</v>
      </c>
      <c r="H51" s="7" t="s">
        <v>941</v>
      </c>
      <c r="I51" s="7" t="s">
        <v>1101</v>
      </c>
      <c r="J51" s="10"/>
      <c r="K51" s="7" t="s">
        <v>528</v>
      </c>
      <c r="L51" s="10"/>
      <c r="M51" s="50" t="s">
        <v>840</v>
      </c>
      <c r="N51" s="53">
        <v>0</v>
      </c>
      <c r="O51" s="57">
        <v>0</v>
      </c>
      <c r="P51" s="57">
        <v>45</v>
      </c>
      <c r="Q51" s="57">
        <v>0</v>
      </c>
      <c r="R51" s="59">
        <f t="shared" si="0"/>
        <v>45</v>
      </c>
    </row>
    <row r="52" spans="1:20" ht="87.75" customHeight="1" thickTop="1" thickBot="1">
      <c r="A52" s="32">
        <v>51</v>
      </c>
      <c r="B52" s="7" t="s">
        <v>910</v>
      </c>
      <c r="C52" s="10" t="s">
        <v>1103</v>
      </c>
      <c r="D52" s="7" t="s">
        <v>1102</v>
      </c>
      <c r="E52" s="10">
        <v>160</v>
      </c>
      <c r="F52" s="4" t="s">
        <v>145</v>
      </c>
      <c r="G52" s="34" t="s">
        <v>1104</v>
      </c>
      <c r="H52" s="7" t="s">
        <v>1105</v>
      </c>
      <c r="I52" s="7" t="s">
        <v>1106</v>
      </c>
      <c r="J52" s="10"/>
      <c r="K52" s="7" t="s">
        <v>528</v>
      </c>
      <c r="L52" s="10"/>
      <c r="M52" s="50" t="s">
        <v>840</v>
      </c>
      <c r="N52" s="53">
        <v>0</v>
      </c>
      <c r="O52" s="57">
        <v>0</v>
      </c>
      <c r="P52" s="57">
        <v>0</v>
      </c>
      <c r="Q52" s="57">
        <v>160</v>
      </c>
      <c r="R52" s="59">
        <f t="shared" si="0"/>
        <v>160</v>
      </c>
    </row>
    <row r="53" spans="1:20" ht="87.75" customHeight="1" thickTop="1" thickBot="1">
      <c r="A53" s="25">
        <v>52</v>
      </c>
      <c r="B53" s="7" t="s">
        <v>1109</v>
      </c>
      <c r="C53" s="10" t="s">
        <v>1108</v>
      </c>
      <c r="D53" s="7" t="s">
        <v>1107</v>
      </c>
      <c r="E53" s="10">
        <v>90.01</v>
      </c>
      <c r="F53" s="7" t="s">
        <v>1114</v>
      </c>
      <c r="G53" s="34" t="s">
        <v>1110</v>
      </c>
      <c r="H53" s="7" t="s">
        <v>1111</v>
      </c>
      <c r="I53" s="7" t="s">
        <v>1112</v>
      </c>
      <c r="J53" s="10"/>
      <c r="K53" s="7" t="s">
        <v>1113</v>
      </c>
      <c r="L53" s="10"/>
      <c r="M53" s="50" t="s">
        <v>840</v>
      </c>
      <c r="N53" s="53">
        <v>0</v>
      </c>
      <c r="O53" s="57">
        <v>0</v>
      </c>
      <c r="P53" s="57">
        <v>90.01</v>
      </c>
      <c r="Q53" s="57">
        <v>0</v>
      </c>
      <c r="R53" s="59">
        <f t="shared" si="0"/>
        <v>90.01</v>
      </c>
    </row>
    <row r="54" spans="1:20" ht="87.75" customHeight="1" thickTop="1" thickBot="1">
      <c r="A54" s="32">
        <v>53</v>
      </c>
      <c r="B54" s="7" t="s">
        <v>1109</v>
      </c>
      <c r="C54" s="10" t="s">
        <v>1117</v>
      </c>
      <c r="D54" s="7" t="s">
        <v>1107</v>
      </c>
      <c r="E54" s="10">
        <v>3351.88</v>
      </c>
      <c r="F54" s="7" t="s">
        <v>1114</v>
      </c>
      <c r="G54" s="51" t="s">
        <v>1115</v>
      </c>
      <c r="H54" s="7" t="s">
        <v>1116</v>
      </c>
      <c r="I54" s="7" t="s">
        <v>1118</v>
      </c>
      <c r="J54" s="10"/>
      <c r="K54" s="7" t="s">
        <v>1113</v>
      </c>
      <c r="L54" s="10"/>
      <c r="M54" s="50" t="s">
        <v>840</v>
      </c>
      <c r="N54" s="53">
        <v>0</v>
      </c>
      <c r="O54" s="57">
        <v>0</v>
      </c>
      <c r="P54" s="57">
        <v>3351.88</v>
      </c>
      <c r="Q54" s="57">
        <v>0</v>
      </c>
      <c r="R54" s="59">
        <f t="shared" si="0"/>
        <v>3351.88</v>
      </c>
    </row>
    <row r="55" spans="1:20" ht="87.75" customHeight="1" thickTop="1" thickBot="1">
      <c r="A55" s="32">
        <v>54</v>
      </c>
      <c r="B55" s="7" t="s">
        <v>591</v>
      </c>
      <c r="C55" s="11" t="s">
        <v>1119</v>
      </c>
      <c r="D55" s="4" t="s">
        <v>588</v>
      </c>
      <c r="E55" s="10">
        <v>8323</v>
      </c>
      <c r="F55" s="7" t="s">
        <v>1121</v>
      </c>
      <c r="G55" s="51" t="s">
        <v>1124</v>
      </c>
      <c r="H55" s="7" t="s">
        <v>1120</v>
      </c>
      <c r="I55" s="7" t="s">
        <v>1123</v>
      </c>
      <c r="J55" s="10"/>
      <c r="K55" s="7" t="s">
        <v>1122</v>
      </c>
      <c r="L55" s="10"/>
      <c r="M55" s="50" t="s">
        <v>840</v>
      </c>
      <c r="N55" s="53">
        <v>0</v>
      </c>
      <c r="O55" s="57">
        <v>0</v>
      </c>
      <c r="P55" s="57">
        <v>8323</v>
      </c>
      <c r="Q55" s="57">
        <v>0</v>
      </c>
      <c r="R55" s="59">
        <f t="shared" si="0"/>
        <v>8323</v>
      </c>
    </row>
    <row r="56" spans="1:20" ht="87.75" customHeight="1" thickTop="1" thickBot="1">
      <c r="A56" s="25">
        <v>55</v>
      </c>
      <c r="B56" s="7" t="s">
        <v>1128</v>
      </c>
      <c r="C56" s="10" t="s">
        <v>1125</v>
      </c>
      <c r="D56" s="4" t="s">
        <v>588</v>
      </c>
      <c r="E56" s="10">
        <v>4515.5600000000004</v>
      </c>
      <c r="F56" s="7" t="s">
        <v>1127</v>
      </c>
      <c r="G56" s="51" t="s">
        <v>1139</v>
      </c>
      <c r="H56" s="7" t="s">
        <v>1126</v>
      </c>
      <c r="I56" s="7" t="s">
        <v>1129</v>
      </c>
      <c r="J56" s="10"/>
      <c r="K56" s="7" t="s">
        <v>1122</v>
      </c>
      <c r="L56" s="10"/>
      <c r="M56" s="50" t="s">
        <v>840</v>
      </c>
      <c r="N56" s="53">
        <v>0</v>
      </c>
      <c r="O56" s="57">
        <v>0</v>
      </c>
      <c r="P56" s="57">
        <v>4515.6499999999996</v>
      </c>
      <c r="Q56" s="57">
        <v>0</v>
      </c>
      <c r="R56" s="59">
        <f t="shared" si="0"/>
        <v>4515.6499999999996</v>
      </c>
    </row>
    <row r="57" spans="1:20" ht="87.75" customHeight="1" thickTop="1" thickBot="1">
      <c r="A57" s="32">
        <v>56</v>
      </c>
      <c r="B57" s="7" t="s">
        <v>1109</v>
      </c>
      <c r="C57" s="10" t="s">
        <v>1130</v>
      </c>
      <c r="D57" s="7" t="s">
        <v>485</v>
      </c>
      <c r="E57" s="10">
        <v>6040.55</v>
      </c>
      <c r="F57" s="7" t="s">
        <v>1114</v>
      </c>
      <c r="G57" s="51" t="s">
        <v>1131</v>
      </c>
      <c r="H57" s="7" t="s">
        <v>1132</v>
      </c>
      <c r="I57" s="7" t="s">
        <v>1118</v>
      </c>
      <c r="J57" s="10"/>
      <c r="K57" s="7" t="s">
        <v>1113</v>
      </c>
      <c r="L57" s="10"/>
      <c r="M57" s="50" t="s">
        <v>840</v>
      </c>
      <c r="N57" s="53">
        <v>0</v>
      </c>
      <c r="O57" s="57">
        <v>0</v>
      </c>
      <c r="P57" s="57">
        <v>0</v>
      </c>
      <c r="Q57" s="57">
        <v>6040.55</v>
      </c>
      <c r="R57" s="59">
        <f t="shared" si="0"/>
        <v>6040.55</v>
      </c>
    </row>
    <row r="58" spans="1:20" ht="87.75" customHeight="1" thickTop="1" thickBot="1">
      <c r="A58" s="32">
        <v>57</v>
      </c>
      <c r="B58" s="7" t="s">
        <v>905</v>
      </c>
      <c r="C58" s="95" t="s">
        <v>1134</v>
      </c>
      <c r="D58" s="7" t="s">
        <v>1135</v>
      </c>
      <c r="E58" s="10">
        <v>420</v>
      </c>
      <c r="F58" s="4" t="s">
        <v>1137</v>
      </c>
      <c r="G58" s="51" t="s">
        <v>1133</v>
      </c>
      <c r="H58" s="7" t="s">
        <v>1136</v>
      </c>
      <c r="I58" s="7" t="s">
        <v>1138</v>
      </c>
      <c r="J58" s="10"/>
      <c r="K58" s="7" t="s">
        <v>528</v>
      </c>
      <c r="L58" s="10"/>
      <c r="M58" s="50" t="s">
        <v>840</v>
      </c>
      <c r="N58" s="53">
        <v>0</v>
      </c>
      <c r="O58" s="57">
        <v>0</v>
      </c>
      <c r="P58" s="57">
        <v>0</v>
      </c>
      <c r="Q58" s="57">
        <v>410</v>
      </c>
      <c r="R58" s="59">
        <f t="shared" si="0"/>
        <v>410</v>
      </c>
      <c r="T58" s="72" t="s">
        <v>1202</v>
      </c>
    </row>
    <row r="59" spans="1:20" ht="87.75" customHeight="1" thickTop="1" thickBot="1">
      <c r="A59" s="25">
        <v>58</v>
      </c>
      <c r="B59" s="7" t="s">
        <v>1145</v>
      </c>
      <c r="C59" s="4" t="s">
        <v>1142</v>
      </c>
      <c r="D59" s="7" t="s">
        <v>1141</v>
      </c>
      <c r="E59" s="10">
        <v>10875</v>
      </c>
      <c r="F59" s="4" t="s">
        <v>1143</v>
      </c>
      <c r="G59" s="51" t="s">
        <v>1140</v>
      </c>
      <c r="H59" s="7" t="s">
        <v>1144</v>
      </c>
      <c r="I59" s="7" t="s">
        <v>1146</v>
      </c>
      <c r="J59" s="10"/>
      <c r="K59" s="7" t="s">
        <v>1122</v>
      </c>
      <c r="L59" s="10"/>
      <c r="M59" s="50" t="s">
        <v>840</v>
      </c>
      <c r="N59" s="53">
        <v>0</v>
      </c>
      <c r="O59" s="57">
        <v>0</v>
      </c>
      <c r="P59" s="57">
        <v>10875</v>
      </c>
      <c r="Q59" s="57">
        <v>0</v>
      </c>
      <c r="R59" s="59">
        <f t="shared" si="0"/>
        <v>10875</v>
      </c>
    </row>
    <row r="60" spans="1:20" ht="87.75" customHeight="1" thickTop="1" thickBot="1">
      <c r="A60" s="32">
        <v>59</v>
      </c>
      <c r="B60" s="7" t="s">
        <v>591</v>
      </c>
      <c r="C60" s="4" t="s">
        <v>1148</v>
      </c>
      <c r="D60" s="7" t="s">
        <v>597</v>
      </c>
      <c r="E60" s="10">
        <v>11890</v>
      </c>
      <c r="F60" s="4" t="s">
        <v>1150</v>
      </c>
      <c r="G60" s="51" t="s">
        <v>1147</v>
      </c>
      <c r="H60" s="7" t="s">
        <v>1149</v>
      </c>
      <c r="I60" s="7" t="s">
        <v>1123</v>
      </c>
      <c r="J60" s="10"/>
      <c r="K60" s="7" t="s">
        <v>1122</v>
      </c>
      <c r="L60" s="10"/>
      <c r="M60" s="50" t="s">
        <v>840</v>
      </c>
      <c r="N60" s="53">
        <v>0</v>
      </c>
      <c r="O60" s="57">
        <v>0</v>
      </c>
      <c r="P60" s="57">
        <v>0</v>
      </c>
      <c r="Q60" s="57">
        <v>11890</v>
      </c>
      <c r="R60" s="59">
        <f t="shared" si="0"/>
        <v>11890</v>
      </c>
    </row>
    <row r="61" spans="1:20" ht="87.75" customHeight="1" thickTop="1" thickBot="1">
      <c r="A61" s="32">
        <v>60</v>
      </c>
      <c r="B61" s="7" t="s">
        <v>1152</v>
      </c>
      <c r="C61" s="7" t="s">
        <v>1153</v>
      </c>
      <c r="D61" s="7" t="s">
        <v>597</v>
      </c>
      <c r="E61" s="10">
        <v>6450.8</v>
      </c>
      <c r="F61" s="7" t="s">
        <v>1154</v>
      </c>
      <c r="G61" s="51" t="s">
        <v>1151</v>
      </c>
      <c r="H61" s="7" t="s">
        <v>1155</v>
      </c>
      <c r="I61" s="7" t="s">
        <v>1129</v>
      </c>
      <c r="J61" s="10"/>
      <c r="K61" s="7" t="s">
        <v>1122</v>
      </c>
      <c r="L61" s="10"/>
      <c r="M61" s="50" t="s">
        <v>840</v>
      </c>
      <c r="N61" s="53">
        <v>0</v>
      </c>
      <c r="O61" s="57">
        <v>0</v>
      </c>
      <c r="P61" s="57">
        <v>0</v>
      </c>
      <c r="Q61" s="57">
        <v>6450.8</v>
      </c>
      <c r="R61" s="59">
        <f t="shared" si="0"/>
        <v>6450.8</v>
      </c>
    </row>
    <row r="62" spans="1:20" ht="87.75" customHeight="1" thickTop="1" thickBot="1">
      <c r="A62" s="25">
        <v>61</v>
      </c>
      <c r="B62" s="7" t="s">
        <v>1109</v>
      </c>
      <c r="C62" s="4" t="s">
        <v>1156</v>
      </c>
      <c r="D62" s="7" t="s">
        <v>1107</v>
      </c>
      <c r="E62" s="10">
        <v>2000</v>
      </c>
      <c r="F62" s="7" t="s">
        <v>1159</v>
      </c>
      <c r="G62" s="51" t="s">
        <v>1157</v>
      </c>
      <c r="H62" s="7" t="s">
        <v>1158</v>
      </c>
      <c r="I62" s="7" t="s">
        <v>1161</v>
      </c>
      <c r="J62" s="10"/>
      <c r="K62" s="7" t="s">
        <v>1160</v>
      </c>
      <c r="L62" s="10"/>
      <c r="M62" s="50" t="s">
        <v>840</v>
      </c>
      <c r="N62" s="53">
        <v>0</v>
      </c>
      <c r="O62" s="57">
        <v>0</v>
      </c>
      <c r="P62" s="57">
        <v>0</v>
      </c>
      <c r="Q62" s="57">
        <v>147.5</v>
      </c>
      <c r="R62" s="59">
        <f t="shared" si="0"/>
        <v>147.5</v>
      </c>
    </row>
    <row r="63" spans="1:20" ht="87.75" customHeight="1" thickTop="1" thickBot="1">
      <c r="A63" s="32">
        <v>62</v>
      </c>
      <c r="B63" s="7" t="s">
        <v>586</v>
      </c>
      <c r="C63" s="4" t="s">
        <v>1163</v>
      </c>
      <c r="D63" s="7" t="s">
        <v>1162</v>
      </c>
      <c r="E63" s="10">
        <v>256</v>
      </c>
      <c r="F63" s="7" t="s">
        <v>145</v>
      </c>
      <c r="G63" s="51" t="s">
        <v>1164</v>
      </c>
      <c r="H63" s="7" t="s">
        <v>1165</v>
      </c>
      <c r="I63" s="7" t="s">
        <v>1166</v>
      </c>
      <c r="J63" s="10"/>
      <c r="K63" s="7" t="s">
        <v>528</v>
      </c>
      <c r="L63" s="10"/>
      <c r="M63" s="50" t="s">
        <v>840</v>
      </c>
      <c r="N63" s="53">
        <v>0</v>
      </c>
      <c r="O63" s="57">
        <v>0</v>
      </c>
      <c r="P63" s="57">
        <v>0</v>
      </c>
      <c r="Q63" s="57">
        <v>256</v>
      </c>
      <c r="R63" s="59">
        <f t="shared" si="0"/>
        <v>256</v>
      </c>
    </row>
    <row r="64" spans="1:20" ht="87.75" customHeight="1" thickTop="1" thickBot="1">
      <c r="A64" s="32">
        <v>63</v>
      </c>
      <c r="B64" s="7" t="s">
        <v>560</v>
      </c>
      <c r="C64" s="4" t="s">
        <v>1168</v>
      </c>
      <c r="D64" s="7" t="s">
        <v>1167</v>
      </c>
      <c r="E64" s="10">
        <v>1008</v>
      </c>
      <c r="F64" s="7" t="s">
        <v>249</v>
      </c>
      <c r="G64" s="51" t="s">
        <v>1170</v>
      </c>
      <c r="H64" s="7" t="s">
        <v>1169</v>
      </c>
      <c r="I64" s="7" t="s">
        <v>1166</v>
      </c>
      <c r="J64" s="10"/>
      <c r="K64" s="7" t="s">
        <v>528</v>
      </c>
      <c r="L64" s="10"/>
      <c r="M64" s="20" t="s">
        <v>38</v>
      </c>
      <c r="N64" s="52">
        <v>0</v>
      </c>
      <c r="O64" s="10">
        <v>0</v>
      </c>
      <c r="P64" s="10">
        <v>0</v>
      </c>
      <c r="Q64" s="10">
        <v>0</v>
      </c>
      <c r="R64" s="32">
        <f t="shared" si="0"/>
        <v>0</v>
      </c>
    </row>
    <row r="65" spans="1:18" ht="87.75" customHeight="1" thickTop="1" thickBot="1">
      <c r="A65" s="25">
        <v>64</v>
      </c>
      <c r="B65" s="7" t="s">
        <v>586</v>
      </c>
      <c r="C65" s="4" t="s">
        <v>1172</v>
      </c>
      <c r="D65" s="7" t="s">
        <v>1171</v>
      </c>
      <c r="E65" s="10">
        <v>371.07</v>
      </c>
      <c r="F65" s="7" t="s">
        <v>145</v>
      </c>
      <c r="G65" s="51" t="s">
        <v>1173</v>
      </c>
      <c r="H65" s="7" t="s">
        <v>1174</v>
      </c>
      <c r="I65" s="7" t="s">
        <v>1175</v>
      </c>
      <c r="J65" s="10"/>
      <c r="K65" s="7" t="s">
        <v>528</v>
      </c>
      <c r="L65" s="10"/>
      <c r="M65" s="20" t="s">
        <v>38</v>
      </c>
      <c r="N65" s="52">
        <v>0</v>
      </c>
      <c r="O65" s="10">
        <v>0</v>
      </c>
      <c r="P65" s="10">
        <v>0</v>
      </c>
      <c r="Q65" s="10">
        <v>0</v>
      </c>
      <c r="R65" s="32">
        <f t="shared" si="0"/>
        <v>0</v>
      </c>
    </row>
    <row r="66" spans="1:18" ht="87.75" customHeight="1" thickTop="1" thickBot="1">
      <c r="A66" s="32">
        <v>65</v>
      </c>
      <c r="B66" s="7" t="s">
        <v>547</v>
      </c>
      <c r="C66" s="4" t="s">
        <v>1362</v>
      </c>
      <c r="D66" s="4" t="s">
        <v>1176</v>
      </c>
      <c r="E66" s="10">
        <v>3610</v>
      </c>
      <c r="F66" s="7" t="s">
        <v>145</v>
      </c>
      <c r="G66" s="51" t="s">
        <v>1177</v>
      </c>
      <c r="H66" s="7" t="s">
        <v>1178</v>
      </c>
      <c r="I66" s="7" t="s">
        <v>1179</v>
      </c>
      <c r="J66" s="10"/>
      <c r="K66" s="7" t="s">
        <v>528</v>
      </c>
      <c r="L66" s="10"/>
      <c r="M66" s="20" t="s">
        <v>38</v>
      </c>
      <c r="N66" s="52">
        <v>0</v>
      </c>
      <c r="O66" s="10">
        <v>0</v>
      </c>
      <c r="P66" s="10">
        <v>0</v>
      </c>
      <c r="Q66" s="10">
        <v>0</v>
      </c>
      <c r="R66" s="32">
        <f t="shared" si="0"/>
        <v>0</v>
      </c>
    </row>
    <row r="67" spans="1:18" ht="87.75" customHeight="1" thickTop="1" thickBot="1">
      <c r="A67" s="32">
        <v>66</v>
      </c>
      <c r="B67" s="7" t="s">
        <v>1182</v>
      </c>
      <c r="C67" s="4" t="s">
        <v>1183</v>
      </c>
      <c r="D67" s="7" t="s">
        <v>597</v>
      </c>
      <c r="E67" s="10">
        <v>3480</v>
      </c>
      <c r="F67" s="4" t="s">
        <v>1184</v>
      </c>
      <c r="G67" s="51" t="s">
        <v>1181</v>
      </c>
      <c r="H67" s="7" t="s">
        <v>1180</v>
      </c>
      <c r="I67" s="7" t="s">
        <v>1186</v>
      </c>
      <c r="J67" s="10"/>
      <c r="K67" s="7" t="s">
        <v>1185</v>
      </c>
      <c r="L67" s="10"/>
      <c r="M67" s="50" t="s">
        <v>840</v>
      </c>
      <c r="N67" s="53">
        <v>0</v>
      </c>
      <c r="O67" s="57">
        <v>0</v>
      </c>
      <c r="P67" s="57">
        <v>0</v>
      </c>
      <c r="Q67" s="57">
        <v>3480</v>
      </c>
      <c r="R67" s="59">
        <f t="shared" ref="R67:R70" si="1">N67+O67+P67+Q67</f>
        <v>3480</v>
      </c>
    </row>
    <row r="68" spans="1:18" ht="87.75" customHeight="1" thickTop="1" thickBot="1">
      <c r="A68" s="25">
        <v>67</v>
      </c>
      <c r="B68" s="7" t="s">
        <v>586</v>
      </c>
      <c r="C68" s="4" t="s">
        <v>1187</v>
      </c>
      <c r="D68" s="7" t="s">
        <v>508</v>
      </c>
      <c r="E68" s="10">
        <v>1697.7</v>
      </c>
      <c r="F68" s="7" t="s">
        <v>145</v>
      </c>
      <c r="G68" s="51" t="s">
        <v>1188</v>
      </c>
      <c r="H68" s="7" t="s">
        <v>1189</v>
      </c>
      <c r="I68" s="7" t="s">
        <v>1190</v>
      </c>
      <c r="J68" s="10"/>
      <c r="K68" s="7" t="s">
        <v>528</v>
      </c>
      <c r="L68" s="10"/>
      <c r="M68" s="20" t="s">
        <v>38</v>
      </c>
      <c r="N68" s="52">
        <v>0</v>
      </c>
      <c r="O68" s="10">
        <v>0</v>
      </c>
      <c r="P68" s="10">
        <v>0</v>
      </c>
      <c r="Q68" s="10">
        <v>0</v>
      </c>
      <c r="R68" s="32">
        <f t="shared" si="1"/>
        <v>0</v>
      </c>
    </row>
    <row r="69" spans="1:18" ht="87.75" customHeight="1" thickTop="1" thickBot="1">
      <c r="A69" s="32">
        <v>68</v>
      </c>
      <c r="B69" s="7" t="s">
        <v>586</v>
      </c>
      <c r="C69" s="4" t="s">
        <v>1193</v>
      </c>
      <c r="D69" s="7" t="s">
        <v>1192</v>
      </c>
      <c r="E69" s="10">
        <v>600</v>
      </c>
      <c r="F69" s="7" t="s">
        <v>145</v>
      </c>
      <c r="G69" s="51" t="s">
        <v>1191</v>
      </c>
      <c r="H69" s="7" t="s">
        <v>1194</v>
      </c>
      <c r="I69" s="7" t="s">
        <v>1195</v>
      </c>
      <c r="J69" s="10"/>
      <c r="K69" s="7" t="s">
        <v>528</v>
      </c>
      <c r="L69" s="10"/>
      <c r="M69" s="20" t="s">
        <v>38</v>
      </c>
      <c r="N69" s="52">
        <v>0</v>
      </c>
      <c r="O69" s="10">
        <v>0</v>
      </c>
      <c r="P69" s="10">
        <v>0</v>
      </c>
      <c r="Q69" s="10">
        <v>0</v>
      </c>
      <c r="R69" s="32">
        <f t="shared" si="1"/>
        <v>0</v>
      </c>
    </row>
    <row r="70" spans="1:18" ht="87.75" customHeight="1" thickTop="1" thickBot="1">
      <c r="A70" s="32">
        <v>69</v>
      </c>
      <c r="B70" s="7" t="s">
        <v>1199</v>
      </c>
      <c r="C70" s="4" t="s">
        <v>1197</v>
      </c>
      <c r="D70" s="7" t="s">
        <v>1196</v>
      </c>
      <c r="E70" s="10">
        <v>1380</v>
      </c>
      <c r="F70" s="7" t="s">
        <v>386</v>
      </c>
      <c r="G70" s="51" t="s">
        <v>1198</v>
      </c>
      <c r="H70" s="7" t="s">
        <v>1194</v>
      </c>
      <c r="I70" s="7" t="s">
        <v>1195</v>
      </c>
      <c r="J70" s="10"/>
      <c r="K70" s="7" t="s">
        <v>528</v>
      </c>
      <c r="L70" s="10"/>
      <c r="M70" s="20" t="s">
        <v>38</v>
      </c>
      <c r="N70" s="52">
        <v>0</v>
      </c>
      <c r="O70" s="10">
        <v>0</v>
      </c>
      <c r="P70" s="10">
        <v>0</v>
      </c>
      <c r="Q70" s="10">
        <v>0</v>
      </c>
      <c r="R70" s="32">
        <f t="shared" si="1"/>
        <v>0</v>
      </c>
    </row>
    <row r="71" spans="1:18" ht="87.75" customHeight="1" thickTop="1" thickBot="1">
      <c r="A71" s="25"/>
      <c r="B71" s="7"/>
      <c r="C71" s="10"/>
      <c r="D71" s="4"/>
      <c r="E71" s="10"/>
      <c r="F71" s="89"/>
      <c r="G71" s="51"/>
      <c r="H71" s="7"/>
      <c r="I71" s="7"/>
      <c r="J71" s="10"/>
      <c r="K71" s="11"/>
      <c r="L71" s="10"/>
      <c r="M71" s="25"/>
      <c r="N71" s="52"/>
      <c r="O71" s="10"/>
      <c r="P71" s="10"/>
      <c r="Q71" s="10"/>
      <c r="R71" s="10"/>
    </row>
    <row r="72" spans="1:18" ht="87.75" customHeight="1" thickTop="1" thickBot="1">
      <c r="A72" s="32"/>
      <c r="B72" s="7"/>
      <c r="C72" s="10"/>
      <c r="D72" s="7"/>
      <c r="E72" s="10"/>
      <c r="F72" s="7"/>
      <c r="G72" s="51"/>
      <c r="H72" s="7"/>
      <c r="I72" s="7"/>
      <c r="J72" s="10"/>
      <c r="K72" s="11"/>
      <c r="L72" s="10"/>
      <c r="M72" s="18"/>
      <c r="N72" s="52"/>
      <c r="O72" s="10"/>
      <c r="P72" s="10"/>
      <c r="Q72" s="10"/>
      <c r="R72" s="10"/>
    </row>
    <row r="73" spans="1:18" ht="87.75" customHeight="1" thickTop="1" thickBot="1">
      <c r="A73" s="32"/>
      <c r="B73" s="7"/>
      <c r="C73" s="10"/>
      <c r="D73" s="4"/>
      <c r="E73" s="10"/>
      <c r="F73" s="4"/>
      <c r="G73" s="51"/>
      <c r="H73" s="7"/>
      <c r="I73" s="7"/>
      <c r="J73" s="10"/>
      <c r="K73" s="7"/>
      <c r="L73" s="10"/>
      <c r="M73" s="18"/>
      <c r="N73" s="52"/>
      <c r="O73" s="10"/>
      <c r="P73" s="10"/>
      <c r="Q73" s="10"/>
      <c r="R73" s="10"/>
    </row>
    <row r="74" spans="1:18" ht="87.75" customHeight="1" thickTop="1" thickBot="1">
      <c r="A74" s="25"/>
      <c r="B74" s="7"/>
      <c r="C74" s="10"/>
      <c r="D74" s="4"/>
      <c r="E74" s="10"/>
      <c r="F74" s="4"/>
      <c r="G74" s="51"/>
      <c r="H74" s="7"/>
      <c r="I74" s="7"/>
      <c r="J74" s="10"/>
      <c r="K74" s="11"/>
      <c r="L74" s="10"/>
      <c r="M74" s="25"/>
      <c r="N74" s="52"/>
      <c r="O74" s="10"/>
      <c r="P74" s="10"/>
      <c r="Q74" s="10"/>
      <c r="R74" s="10"/>
    </row>
    <row r="75" spans="1:18" ht="87.75" customHeight="1" thickTop="1" thickBot="1">
      <c r="A75" s="32"/>
      <c r="B75" s="10"/>
      <c r="C75" s="11"/>
      <c r="D75" s="7"/>
      <c r="E75" s="10"/>
      <c r="F75" s="7"/>
      <c r="G75" s="51"/>
      <c r="H75" s="7"/>
      <c r="I75" s="4"/>
      <c r="J75" s="10"/>
      <c r="K75" s="11"/>
      <c r="L75" s="10"/>
      <c r="M75" s="25"/>
      <c r="N75" s="52"/>
      <c r="O75" s="10"/>
      <c r="P75" s="10"/>
      <c r="Q75" s="10"/>
      <c r="R75" s="10"/>
    </row>
    <row r="76" spans="1:18" ht="87.75" customHeight="1" thickTop="1" thickBot="1">
      <c r="A76" s="32"/>
      <c r="B76" s="7"/>
      <c r="C76" s="10"/>
      <c r="D76" s="7"/>
      <c r="E76" s="10"/>
      <c r="F76" s="7"/>
      <c r="G76" s="51"/>
      <c r="H76" s="7"/>
      <c r="I76" s="7"/>
      <c r="J76" s="10"/>
      <c r="K76" s="11"/>
      <c r="L76" s="10"/>
      <c r="M76" s="18"/>
      <c r="N76" s="52"/>
      <c r="O76" s="10"/>
      <c r="P76" s="10"/>
      <c r="Q76" s="10"/>
      <c r="R76" s="10"/>
    </row>
    <row r="77" spans="1:18" ht="87.75" customHeight="1" thickTop="1" thickBot="1">
      <c r="A77" s="25"/>
      <c r="B77" s="7"/>
      <c r="C77" s="10"/>
      <c r="D77" s="4"/>
      <c r="E77" s="10"/>
      <c r="F77" s="7"/>
      <c r="G77" s="51"/>
      <c r="H77" s="7"/>
      <c r="I77" s="7"/>
      <c r="J77" s="10"/>
      <c r="K77" s="11"/>
      <c r="L77" s="10"/>
      <c r="M77" s="25"/>
      <c r="N77" s="52"/>
      <c r="O77" s="10"/>
      <c r="P77" s="10"/>
      <c r="Q77" s="10"/>
      <c r="R77" s="10"/>
    </row>
    <row r="78" spans="1:18" ht="87.75" customHeight="1" thickTop="1" thickBot="1">
      <c r="A78" s="32"/>
      <c r="B78" s="7"/>
      <c r="C78" s="10"/>
      <c r="D78" s="4"/>
      <c r="E78" s="10"/>
      <c r="F78" s="7"/>
      <c r="G78" s="51"/>
      <c r="H78" s="7"/>
      <c r="I78" s="7"/>
      <c r="J78" s="10"/>
      <c r="K78" s="11"/>
      <c r="L78" s="10"/>
      <c r="M78" s="25"/>
      <c r="N78" s="52"/>
      <c r="O78" s="10"/>
      <c r="P78" s="10"/>
      <c r="Q78" s="10"/>
      <c r="R78" s="10"/>
    </row>
    <row r="79" spans="1:18" ht="87.75" customHeight="1" thickTop="1" thickBot="1">
      <c r="A79" s="32"/>
      <c r="B79" s="7"/>
      <c r="C79" s="10"/>
      <c r="D79" s="4"/>
      <c r="E79" s="10"/>
      <c r="F79" s="7"/>
      <c r="G79" s="51"/>
      <c r="H79" s="7"/>
      <c r="I79" s="7"/>
      <c r="J79" s="10"/>
      <c r="K79" s="11"/>
      <c r="L79" s="10"/>
      <c r="M79" s="25"/>
      <c r="N79" s="52"/>
      <c r="O79" s="10"/>
      <c r="P79" s="10"/>
      <c r="Q79" s="10"/>
      <c r="R79" s="10"/>
    </row>
    <row r="80" spans="1:18" ht="87.75" customHeight="1" thickTop="1" thickBot="1">
      <c r="A80" s="25"/>
      <c r="B80" s="7"/>
      <c r="C80" s="10"/>
      <c r="D80" s="7"/>
      <c r="E80" s="10"/>
      <c r="F80" s="7"/>
      <c r="G80" s="51"/>
      <c r="H80" s="7"/>
      <c r="I80" s="7"/>
      <c r="J80" s="10"/>
      <c r="K80" s="11"/>
      <c r="L80" s="10"/>
      <c r="M80" s="25"/>
      <c r="N80" s="52"/>
      <c r="O80" s="10"/>
      <c r="P80" s="10"/>
      <c r="Q80" s="10"/>
      <c r="R80" s="10"/>
    </row>
    <row r="81" spans="1:18" ht="87.75" customHeight="1" thickTop="1" thickBot="1">
      <c r="A81" s="32"/>
      <c r="B81" s="7"/>
      <c r="C81" s="11"/>
      <c r="D81" s="4"/>
      <c r="E81" s="10"/>
      <c r="F81" s="7"/>
      <c r="G81" s="51"/>
      <c r="H81" s="7"/>
      <c r="I81" s="7"/>
      <c r="J81" s="10"/>
      <c r="K81" s="11"/>
      <c r="L81" s="10"/>
      <c r="M81" s="25"/>
      <c r="N81" s="52"/>
      <c r="O81" s="10"/>
      <c r="P81" s="10"/>
      <c r="Q81" s="10"/>
      <c r="R81" s="10"/>
    </row>
    <row r="82" spans="1:18" ht="87.75" customHeight="1" thickTop="1" thickBot="1">
      <c r="A82" s="32"/>
      <c r="B82" s="7"/>
      <c r="C82" s="10"/>
      <c r="D82" s="4"/>
      <c r="E82" s="10"/>
      <c r="F82" s="7"/>
      <c r="G82" s="51"/>
      <c r="H82" s="7"/>
      <c r="I82" s="7"/>
      <c r="J82" s="10"/>
      <c r="K82" s="11"/>
      <c r="L82" s="10"/>
      <c r="M82" s="25"/>
      <c r="N82" s="52"/>
      <c r="O82" s="10"/>
      <c r="P82" s="10"/>
      <c r="Q82" s="10"/>
      <c r="R82" s="10"/>
    </row>
    <row r="83" spans="1:18" ht="87.75" customHeight="1" thickTop="1" thickBot="1">
      <c r="A83" s="25"/>
      <c r="B83" s="7"/>
      <c r="C83" s="10"/>
      <c r="D83" s="4"/>
      <c r="E83" s="10"/>
      <c r="F83" s="7"/>
      <c r="G83" s="51"/>
      <c r="H83" s="7"/>
      <c r="I83" s="7"/>
      <c r="J83" s="10"/>
      <c r="K83" s="11"/>
      <c r="L83" s="10"/>
      <c r="M83" s="25"/>
      <c r="N83" s="52"/>
      <c r="O83" s="10"/>
      <c r="P83" s="10"/>
      <c r="Q83" s="10"/>
      <c r="R83" s="10"/>
    </row>
    <row r="84" spans="1:18" ht="87.75" customHeight="1" thickTop="1" thickBot="1">
      <c r="A84" s="32"/>
      <c r="B84" s="10"/>
      <c r="C84" s="10"/>
      <c r="D84" s="10"/>
      <c r="E84" s="10"/>
      <c r="F84" s="10"/>
      <c r="G84" s="51"/>
      <c r="H84" s="10"/>
      <c r="I84" s="10"/>
      <c r="J84" s="10"/>
      <c r="K84" s="10"/>
      <c r="L84" s="10"/>
      <c r="M84" s="25"/>
      <c r="N84" s="52"/>
      <c r="O84" s="10"/>
      <c r="P84" s="10"/>
      <c r="Q84" s="10"/>
      <c r="R84" s="10"/>
    </row>
    <row r="85" spans="1:18" ht="87.75" customHeight="1" thickTop="1" thickBot="1">
      <c r="A85" s="32"/>
      <c r="B85" s="10"/>
      <c r="C85" s="10"/>
      <c r="D85" s="10"/>
      <c r="E85" s="10"/>
      <c r="F85" s="10"/>
      <c r="G85" s="51"/>
      <c r="H85" s="10"/>
      <c r="I85" s="10"/>
      <c r="J85" s="10"/>
      <c r="K85" s="10"/>
      <c r="L85" s="10"/>
      <c r="M85" s="25"/>
      <c r="N85" s="52"/>
      <c r="O85" s="10"/>
      <c r="P85" s="10"/>
      <c r="Q85" s="10"/>
      <c r="R85" s="10"/>
    </row>
    <row r="86" spans="1:18" ht="87.75" customHeight="1" thickTop="1" thickBot="1">
      <c r="A86" s="25"/>
      <c r="B86" s="10"/>
      <c r="C86" s="10"/>
      <c r="D86" s="10"/>
      <c r="E86" s="10"/>
      <c r="F86" s="10"/>
      <c r="G86" s="51"/>
      <c r="H86" s="10"/>
      <c r="I86" s="10"/>
      <c r="J86" s="10"/>
      <c r="K86" s="10"/>
      <c r="L86" s="10"/>
      <c r="M86" s="25"/>
      <c r="N86" s="52"/>
      <c r="O86" s="10"/>
      <c r="P86" s="10"/>
      <c r="Q86" s="10"/>
      <c r="R86" s="10"/>
    </row>
    <row r="87" spans="1:18" ht="87.75" customHeight="1" thickTop="1" thickBot="1">
      <c r="A87" s="32"/>
      <c r="B87" s="10"/>
      <c r="C87" s="10"/>
      <c r="D87" s="10"/>
      <c r="E87" s="10"/>
      <c r="F87" s="10"/>
      <c r="G87" s="51"/>
      <c r="H87" s="10"/>
      <c r="I87" s="10"/>
      <c r="J87" s="10"/>
      <c r="K87" s="10"/>
      <c r="L87" s="10"/>
      <c r="M87" s="25"/>
      <c r="N87" s="52"/>
      <c r="O87" s="10"/>
      <c r="P87" s="10"/>
      <c r="Q87" s="10"/>
      <c r="R87" s="10"/>
    </row>
    <row r="88" spans="1:18" ht="87.75" customHeight="1" thickTop="1" thickBot="1">
      <c r="A88" s="32"/>
      <c r="B88" s="10"/>
      <c r="C88" s="10"/>
      <c r="D88" s="10"/>
      <c r="E88" s="10"/>
      <c r="F88" s="10"/>
      <c r="G88" s="51"/>
      <c r="H88" s="10"/>
      <c r="I88" s="10"/>
      <c r="J88" s="10"/>
      <c r="K88" s="10"/>
      <c r="L88" s="10"/>
      <c r="M88" s="25"/>
      <c r="N88" s="52"/>
      <c r="O88" s="10"/>
      <c r="P88" s="10"/>
      <c r="Q88" s="10"/>
      <c r="R88" s="10"/>
    </row>
    <row r="89" spans="1:18" ht="87.75" customHeight="1" thickTop="1" thickBot="1">
      <c r="A89" s="25"/>
      <c r="B89" s="10"/>
      <c r="C89" s="10"/>
      <c r="D89" s="10"/>
      <c r="E89" s="10"/>
      <c r="F89" s="10"/>
      <c r="G89" s="51"/>
      <c r="H89" s="10"/>
      <c r="I89" s="10"/>
      <c r="J89" s="10"/>
      <c r="K89" s="10"/>
      <c r="L89" s="10"/>
      <c r="M89" s="25"/>
      <c r="N89" s="52"/>
      <c r="O89" s="10"/>
      <c r="P89" s="10"/>
      <c r="Q89" s="10"/>
      <c r="R89" s="10"/>
    </row>
    <row r="90" spans="1:18" ht="87.75" customHeight="1" thickTop="1" thickBot="1">
      <c r="A90" s="32"/>
      <c r="B90" s="10"/>
      <c r="C90" s="10"/>
      <c r="D90" s="10"/>
      <c r="E90" s="10"/>
      <c r="F90" s="10"/>
      <c r="G90" s="51"/>
      <c r="H90" s="10"/>
      <c r="I90" s="10"/>
      <c r="J90" s="10"/>
      <c r="K90" s="10"/>
      <c r="L90" s="10"/>
      <c r="M90" s="25"/>
      <c r="N90" s="52"/>
      <c r="O90" s="10"/>
      <c r="P90" s="10"/>
      <c r="Q90" s="10"/>
      <c r="R90" s="10"/>
    </row>
    <row r="91" spans="1:18" ht="87.75" customHeight="1" thickTop="1" thickBot="1">
      <c r="A91" s="32"/>
      <c r="B91" s="10"/>
      <c r="C91" s="10"/>
      <c r="D91" s="10"/>
      <c r="E91" s="10"/>
      <c r="F91" s="10"/>
      <c r="G91" s="51"/>
      <c r="H91" s="10"/>
      <c r="I91" s="10"/>
      <c r="J91" s="10"/>
      <c r="K91" s="10"/>
      <c r="L91" s="10"/>
      <c r="M91" s="25"/>
      <c r="N91" s="52"/>
      <c r="O91" s="10"/>
      <c r="P91" s="10"/>
      <c r="Q91" s="10"/>
      <c r="R91" s="10"/>
    </row>
    <row r="92" spans="1:18" ht="87.75" customHeight="1" thickTop="1" thickBot="1">
      <c r="A92" s="25"/>
      <c r="B92" s="10"/>
      <c r="C92" s="10"/>
      <c r="D92" s="10"/>
      <c r="E92" s="10"/>
      <c r="F92" s="10"/>
      <c r="G92" s="51"/>
      <c r="H92" s="10"/>
      <c r="I92" s="10"/>
      <c r="J92" s="10"/>
      <c r="K92" s="10"/>
      <c r="L92" s="10"/>
      <c r="M92" s="25"/>
      <c r="N92" s="52"/>
      <c r="O92" s="10"/>
      <c r="P92" s="10"/>
      <c r="Q92" s="10"/>
      <c r="R92" s="10"/>
    </row>
    <row r="93" spans="1:18" ht="87.75" customHeight="1" thickTop="1" thickBot="1">
      <c r="A93" s="32"/>
      <c r="B93" s="10"/>
      <c r="C93" s="10"/>
      <c r="D93" s="10"/>
      <c r="E93" s="10"/>
      <c r="F93" s="10"/>
      <c r="G93" s="51"/>
      <c r="H93" s="10"/>
      <c r="I93" s="10"/>
      <c r="J93" s="10"/>
      <c r="K93" s="10"/>
      <c r="L93" s="10"/>
      <c r="M93" s="25"/>
      <c r="N93" s="52"/>
      <c r="O93" s="10"/>
      <c r="P93" s="10"/>
      <c r="Q93" s="97"/>
    </row>
    <row r="94" spans="1:18" ht="87.75" customHeight="1" thickTop="1" thickBot="1">
      <c r="A94" s="32"/>
      <c r="B94" s="10"/>
      <c r="C94" s="10"/>
      <c r="D94" s="10"/>
      <c r="E94" s="10"/>
      <c r="F94" s="10"/>
      <c r="G94" s="51"/>
      <c r="H94" s="10"/>
      <c r="I94" s="10"/>
      <c r="J94" s="10"/>
      <c r="K94" s="10"/>
      <c r="L94" s="10"/>
      <c r="M94" s="25"/>
      <c r="N94" s="52"/>
      <c r="O94" s="10"/>
      <c r="P94" s="10"/>
      <c r="Q94" s="97"/>
    </row>
    <row r="95" spans="1:18" ht="87.75" customHeight="1" thickTop="1" thickBot="1">
      <c r="A95" s="25"/>
      <c r="B95" s="10"/>
      <c r="C95" s="10"/>
      <c r="D95" s="10"/>
      <c r="E95" s="10"/>
      <c r="F95" s="10"/>
      <c r="G95" s="51"/>
      <c r="H95" s="10"/>
      <c r="I95" s="10"/>
      <c r="J95" s="10"/>
      <c r="K95" s="10"/>
      <c r="L95" s="10"/>
      <c r="M95" s="25"/>
      <c r="N95" s="52"/>
      <c r="O95" s="10"/>
      <c r="P95" s="10"/>
      <c r="Q95" s="97"/>
    </row>
    <row r="96" spans="1:18" ht="87.75" customHeight="1" thickTop="1" thickBot="1">
      <c r="A96" s="32"/>
      <c r="B96" s="10"/>
      <c r="C96" s="10"/>
      <c r="D96" s="10"/>
      <c r="E96" s="10"/>
      <c r="F96" s="10"/>
      <c r="G96" s="51"/>
      <c r="H96" s="10"/>
      <c r="I96" s="10"/>
      <c r="J96" s="10"/>
      <c r="K96" s="10"/>
      <c r="L96" s="10"/>
      <c r="M96" s="25"/>
      <c r="N96" s="52"/>
      <c r="O96" s="10"/>
      <c r="P96" s="10"/>
      <c r="Q96" s="97"/>
    </row>
    <row r="97" spans="1:17" ht="87.75" customHeight="1" thickTop="1" thickBot="1">
      <c r="A97" s="32"/>
      <c r="B97" s="10"/>
      <c r="C97" s="10"/>
      <c r="D97" s="10"/>
      <c r="E97" s="10"/>
      <c r="F97" s="10"/>
      <c r="G97" s="51"/>
      <c r="H97" s="10"/>
      <c r="I97" s="10"/>
      <c r="J97" s="10"/>
      <c r="K97" s="10"/>
      <c r="L97" s="10"/>
      <c r="M97" s="25"/>
      <c r="N97" s="52"/>
      <c r="O97" s="10"/>
      <c r="P97" s="10"/>
      <c r="Q97" s="97"/>
    </row>
    <row r="98" spans="1:17" ht="87.75" customHeight="1" thickTop="1" thickBot="1">
      <c r="A98" s="25"/>
      <c r="B98" s="10"/>
      <c r="C98" s="10"/>
      <c r="D98" s="10"/>
      <c r="E98" s="10"/>
      <c r="F98" s="10"/>
      <c r="G98" s="51"/>
      <c r="H98" s="10"/>
      <c r="I98" s="10"/>
      <c r="J98" s="10"/>
      <c r="K98" s="10"/>
      <c r="L98" s="10"/>
      <c r="M98" s="25"/>
      <c r="N98" s="52"/>
      <c r="O98" s="10"/>
      <c r="P98" s="10"/>
      <c r="Q98" s="97"/>
    </row>
    <row r="99" spans="1:17" ht="87.75" customHeight="1" thickTop="1" thickBot="1">
      <c r="A99" s="32"/>
      <c r="B99" s="10"/>
      <c r="C99" s="10"/>
      <c r="D99" s="10"/>
      <c r="E99" s="10"/>
      <c r="F99" s="10"/>
      <c r="G99" s="51"/>
      <c r="H99" s="10"/>
      <c r="I99" s="10"/>
      <c r="J99" s="10"/>
      <c r="K99" s="10"/>
      <c r="L99" s="10"/>
      <c r="M99" s="25"/>
      <c r="N99" s="52"/>
      <c r="O99" s="10"/>
      <c r="P99" s="10"/>
      <c r="Q99" s="97"/>
    </row>
    <row r="100" spans="1:17" ht="87.75" customHeight="1" thickTop="1" thickBot="1">
      <c r="A100" s="32"/>
      <c r="B100" s="10"/>
      <c r="C100" s="10"/>
      <c r="D100" s="10"/>
      <c r="E100" s="10"/>
      <c r="F100" s="10"/>
      <c r="G100" s="51"/>
      <c r="H100" s="10"/>
      <c r="I100" s="10"/>
      <c r="J100" s="10"/>
      <c r="K100" s="10"/>
      <c r="L100" s="10"/>
      <c r="M100" s="25"/>
      <c r="N100" s="52"/>
      <c r="O100" s="10"/>
      <c r="P100" s="10"/>
      <c r="Q100" s="97"/>
    </row>
    <row r="101" spans="1:17" ht="87.75" customHeight="1" thickTop="1" thickBot="1">
      <c r="A101" s="25"/>
      <c r="B101" s="10"/>
      <c r="C101" s="10"/>
      <c r="D101" s="10"/>
      <c r="E101" s="10"/>
      <c r="F101" s="10"/>
      <c r="G101" s="51"/>
      <c r="H101" s="10"/>
      <c r="I101" s="10"/>
      <c r="J101" s="10"/>
      <c r="K101" s="10"/>
      <c r="L101" s="10"/>
      <c r="M101" s="25"/>
      <c r="N101" s="52"/>
      <c r="O101" s="10"/>
      <c r="P101" s="10"/>
      <c r="Q101" s="97"/>
    </row>
    <row r="102" spans="1:17" ht="87.75" customHeight="1" thickTop="1" thickBot="1">
      <c r="A102" s="32"/>
      <c r="B102" s="10"/>
      <c r="C102" s="10"/>
      <c r="D102" s="10"/>
      <c r="E102" s="10"/>
      <c r="F102" s="10"/>
      <c r="G102" s="51"/>
      <c r="H102" s="10"/>
      <c r="I102" s="10"/>
      <c r="J102" s="10"/>
      <c r="K102" s="10"/>
      <c r="L102" s="10"/>
      <c r="M102" s="25"/>
      <c r="N102" s="52"/>
      <c r="O102" s="10"/>
      <c r="P102" s="10"/>
      <c r="Q102" s="97"/>
    </row>
    <row r="103" spans="1:17" ht="87.75" customHeight="1" thickTop="1" thickBot="1">
      <c r="A103" s="32"/>
      <c r="B103" s="10"/>
      <c r="C103" s="10"/>
      <c r="D103" s="10"/>
      <c r="E103" s="10"/>
      <c r="F103" s="10"/>
      <c r="G103" s="51"/>
      <c r="H103" s="10"/>
      <c r="I103" s="10"/>
      <c r="J103" s="10"/>
      <c r="K103" s="10"/>
      <c r="L103" s="10"/>
      <c r="M103" s="25"/>
      <c r="N103" s="52"/>
      <c r="O103" s="10"/>
      <c r="P103" s="10"/>
      <c r="Q103" s="97"/>
    </row>
    <row r="104" spans="1:17" ht="87.75" customHeight="1" thickTop="1" thickBot="1">
      <c r="A104" s="25"/>
      <c r="B104" s="10"/>
      <c r="C104" s="10"/>
      <c r="D104" s="10"/>
      <c r="E104" s="10"/>
      <c r="F104" s="10"/>
      <c r="G104" s="51"/>
      <c r="H104" s="10"/>
      <c r="I104" s="10"/>
      <c r="J104" s="10"/>
      <c r="K104" s="10"/>
      <c r="L104" s="10"/>
      <c r="M104" s="25"/>
      <c r="N104" s="52"/>
      <c r="O104" s="10"/>
      <c r="P104" s="10"/>
      <c r="Q104" s="97"/>
    </row>
    <row r="105" spans="1:17" ht="87.75" customHeight="1" thickTop="1" thickBot="1">
      <c r="A105" s="32"/>
      <c r="B105" s="10"/>
      <c r="C105" s="10"/>
      <c r="D105" s="10"/>
      <c r="E105" s="10"/>
      <c r="F105" s="10"/>
      <c r="G105" s="51"/>
      <c r="H105" s="10"/>
      <c r="I105" s="10"/>
      <c r="J105" s="10"/>
      <c r="K105" s="10"/>
      <c r="L105" s="10"/>
      <c r="M105" s="25"/>
      <c r="N105" s="52"/>
      <c r="O105" s="10"/>
      <c r="P105" s="10"/>
      <c r="Q105" s="97"/>
    </row>
    <row r="106" spans="1:17" ht="87.75" customHeight="1" thickTop="1" thickBot="1">
      <c r="A106" s="32"/>
      <c r="B106" s="10"/>
      <c r="C106" s="10"/>
      <c r="D106" s="10"/>
      <c r="E106" s="10"/>
      <c r="F106" s="10"/>
      <c r="G106" s="51"/>
      <c r="H106" s="10"/>
      <c r="I106" s="10"/>
      <c r="J106" s="10"/>
      <c r="K106" s="10"/>
      <c r="L106" s="10"/>
      <c r="M106" s="25"/>
      <c r="N106" s="52"/>
      <c r="O106" s="10"/>
      <c r="P106" s="10"/>
      <c r="Q106" s="97"/>
    </row>
    <row r="107" spans="1:17" ht="87.75" customHeight="1" thickTop="1" thickBot="1">
      <c r="A107" s="25"/>
      <c r="B107" s="10"/>
      <c r="C107" s="10"/>
      <c r="D107" s="10"/>
      <c r="E107" s="10"/>
      <c r="F107" s="10"/>
      <c r="G107" s="51"/>
      <c r="H107" s="10"/>
      <c r="I107" s="10"/>
      <c r="J107" s="10"/>
      <c r="K107" s="10"/>
      <c r="L107" s="10"/>
      <c r="M107" s="25"/>
      <c r="N107" s="52"/>
      <c r="O107" s="10"/>
      <c r="P107" s="10"/>
      <c r="Q107" s="97"/>
    </row>
    <row r="108" spans="1:17" ht="87.75" customHeight="1" thickTop="1" thickBot="1">
      <c r="A108" s="32"/>
      <c r="B108" s="10"/>
      <c r="C108" s="10"/>
      <c r="D108" s="10"/>
      <c r="E108" s="10"/>
      <c r="F108" s="10"/>
      <c r="G108" s="51"/>
      <c r="H108" s="10"/>
      <c r="I108" s="10"/>
      <c r="J108" s="10"/>
      <c r="K108" s="10"/>
      <c r="L108" s="10"/>
      <c r="M108" s="25"/>
      <c r="N108" s="52"/>
      <c r="O108" s="10"/>
      <c r="P108" s="10"/>
      <c r="Q108" s="97"/>
    </row>
    <row r="109" spans="1:17" ht="87.75" customHeight="1" thickTop="1" thickBot="1">
      <c r="A109" s="32"/>
      <c r="B109" s="10"/>
      <c r="C109" s="10"/>
      <c r="D109" s="10"/>
      <c r="E109" s="10"/>
      <c r="F109" s="10"/>
      <c r="G109" s="51"/>
      <c r="H109" s="10"/>
      <c r="I109" s="10"/>
      <c r="J109" s="10"/>
      <c r="K109" s="10"/>
      <c r="L109" s="10"/>
      <c r="M109" s="25"/>
      <c r="N109" s="52"/>
      <c r="O109" s="10"/>
      <c r="P109" s="10"/>
      <c r="Q109" s="97"/>
    </row>
    <row r="110" spans="1:17" ht="87.75" customHeight="1" thickTop="1" thickBot="1">
      <c r="A110" s="25"/>
      <c r="B110" s="10"/>
      <c r="C110" s="10"/>
      <c r="D110" s="10"/>
      <c r="E110" s="10"/>
      <c r="F110" s="10"/>
      <c r="G110" s="51"/>
      <c r="H110" s="10"/>
      <c r="I110" s="10"/>
      <c r="J110" s="10"/>
      <c r="K110" s="10"/>
      <c r="L110" s="10"/>
      <c r="M110" s="25"/>
      <c r="N110" s="52"/>
      <c r="O110" s="10"/>
      <c r="P110" s="10"/>
      <c r="Q110" s="97"/>
    </row>
    <row r="111" spans="1:17" ht="87.75" customHeight="1" thickTop="1" thickBot="1">
      <c r="A111" s="32"/>
      <c r="B111" s="10"/>
      <c r="C111" s="10"/>
      <c r="D111" s="10"/>
      <c r="E111" s="10"/>
      <c r="F111" s="10"/>
      <c r="G111" s="51"/>
      <c r="H111" s="10"/>
      <c r="I111" s="10"/>
      <c r="J111" s="10"/>
      <c r="K111" s="10"/>
      <c r="L111" s="10"/>
      <c r="M111" s="25"/>
      <c r="N111" s="52"/>
      <c r="O111" s="10"/>
      <c r="P111" s="10"/>
      <c r="Q111" s="97"/>
    </row>
    <row r="112" spans="1:17" ht="87.75" customHeight="1" thickTop="1" thickBot="1">
      <c r="A112" s="32"/>
      <c r="B112" s="10"/>
      <c r="C112" s="10"/>
      <c r="D112" s="10"/>
      <c r="E112" s="10"/>
      <c r="F112" s="10"/>
      <c r="G112" s="51"/>
      <c r="H112" s="10"/>
      <c r="I112" s="10"/>
      <c r="J112" s="10"/>
      <c r="K112" s="10"/>
      <c r="L112" s="10"/>
      <c r="M112" s="25"/>
      <c r="N112" s="52"/>
      <c r="O112" s="10"/>
      <c r="P112" s="10"/>
      <c r="Q112" s="97"/>
    </row>
    <row r="113" spans="1:17" ht="87.75" customHeight="1" thickTop="1" thickBot="1">
      <c r="A113" s="25"/>
      <c r="B113" s="10"/>
      <c r="C113" s="10"/>
      <c r="D113" s="10"/>
      <c r="E113" s="10"/>
      <c r="F113" s="10"/>
      <c r="G113" s="51"/>
      <c r="H113" s="10"/>
      <c r="I113" s="10"/>
      <c r="J113" s="10"/>
      <c r="K113" s="10"/>
      <c r="L113" s="10"/>
      <c r="M113" s="25"/>
      <c r="N113" s="52"/>
      <c r="O113" s="10"/>
      <c r="P113" s="10"/>
      <c r="Q113" s="97"/>
    </row>
    <row r="114" spans="1:17" ht="87.75" customHeight="1" thickTop="1" thickBot="1">
      <c r="A114" s="32"/>
      <c r="B114" s="10"/>
      <c r="C114" s="10"/>
      <c r="D114" s="10"/>
      <c r="E114" s="10"/>
      <c r="F114" s="10"/>
      <c r="G114" s="51"/>
      <c r="H114" s="10"/>
      <c r="I114" s="10"/>
      <c r="J114" s="10"/>
      <c r="K114" s="10"/>
      <c r="L114" s="10"/>
      <c r="M114" s="25"/>
      <c r="N114" s="52"/>
      <c r="O114" s="10"/>
      <c r="P114" s="10"/>
      <c r="Q114" s="97"/>
    </row>
    <row r="115" spans="1:17" ht="87.75" customHeight="1" thickTop="1" thickBot="1">
      <c r="A115" s="32"/>
      <c r="B115" s="10"/>
      <c r="C115" s="10"/>
      <c r="D115" s="10"/>
      <c r="E115" s="10"/>
      <c r="F115" s="10"/>
      <c r="G115" s="51"/>
      <c r="H115" s="10"/>
      <c r="I115" s="10"/>
      <c r="J115" s="10"/>
      <c r="K115" s="10"/>
      <c r="L115" s="10"/>
      <c r="M115" s="25"/>
      <c r="N115" s="52"/>
      <c r="O115" s="10"/>
      <c r="P115" s="10"/>
      <c r="Q115" s="97"/>
    </row>
    <row r="116" spans="1:17" ht="87.75" customHeight="1" thickTop="1" thickBot="1">
      <c r="A116" s="25"/>
      <c r="B116" s="10"/>
      <c r="C116" s="10"/>
      <c r="D116" s="10"/>
      <c r="E116" s="10"/>
      <c r="F116" s="10"/>
      <c r="G116" s="51"/>
      <c r="H116" s="10"/>
      <c r="I116" s="10"/>
      <c r="J116" s="10"/>
      <c r="K116" s="10"/>
      <c r="L116" s="10"/>
      <c r="M116" s="25"/>
      <c r="N116" s="52"/>
      <c r="O116" s="10"/>
      <c r="P116" s="10"/>
      <c r="Q116" s="97"/>
    </row>
    <row r="117" spans="1:17" ht="87.75" customHeight="1" thickTop="1" thickBot="1">
      <c r="A117" s="32"/>
      <c r="B117" s="10"/>
      <c r="C117" s="10"/>
      <c r="D117" s="10"/>
      <c r="E117" s="10"/>
      <c r="F117" s="10"/>
      <c r="G117" s="51"/>
      <c r="H117" s="10"/>
      <c r="I117" s="10"/>
      <c r="J117" s="10"/>
      <c r="K117" s="10"/>
      <c r="L117" s="10"/>
      <c r="M117" s="25"/>
      <c r="N117" s="52"/>
      <c r="O117" s="10"/>
      <c r="P117" s="10"/>
      <c r="Q117" s="97"/>
    </row>
    <row r="118" spans="1:17" ht="87.75" customHeight="1" thickTop="1" thickBot="1">
      <c r="A118" s="32"/>
      <c r="B118" s="10"/>
      <c r="C118" s="10"/>
      <c r="D118" s="10"/>
      <c r="E118" s="10"/>
      <c r="F118" s="10"/>
      <c r="G118" s="51"/>
      <c r="H118" s="10"/>
      <c r="I118" s="10"/>
      <c r="J118" s="10"/>
      <c r="K118" s="10"/>
      <c r="L118" s="10"/>
      <c r="M118" s="25"/>
      <c r="N118" s="52"/>
      <c r="O118" s="10"/>
      <c r="P118" s="10"/>
      <c r="Q118" s="97"/>
    </row>
    <row r="119" spans="1:17" ht="87.75" customHeight="1" thickTop="1" thickBot="1">
      <c r="A119" s="25"/>
      <c r="B119" s="10"/>
      <c r="C119" s="10"/>
      <c r="D119" s="10"/>
      <c r="E119" s="10"/>
      <c r="F119" s="10"/>
      <c r="G119" s="51"/>
      <c r="H119" s="10"/>
      <c r="I119" s="10"/>
      <c r="J119" s="10"/>
      <c r="K119" s="10"/>
      <c r="L119" s="10"/>
      <c r="M119" s="25"/>
      <c r="N119" s="52"/>
      <c r="O119" s="10"/>
      <c r="P119" s="10"/>
      <c r="Q119" s="97"/>
    </row>
    <row r="120" spans="1:17" ht="87.75" customHeight="1" thickTop="1" thickBot="1">
      <c r="A120" s="32"/>
      <c r="B120" s="10"/>
      <c r="C120" s="10"/>
      <c r="D120" s="10"/>
      <c r="E120" s="10"/>
      <c r="F120" s="10"/>
      <c r="G120" s="51"/>
      <c r="H120" s="10"/>
      <c r="I120" s="10"/>
      <c r="J120" s="10"/>
      <c r="K120" s="10"/>
      <c r="L120" s="10"/>
      <c r="M120" s="25"/>
      <c r="N120" s="52"/>
      <c r="O120" s="10"/>
      <c r="P120" s="10"/>
      <c r="Q120" s="97"/>
    </row>
    <row r="121" spans="1:17" ht="87.75" customHeight="1" thickTop="1" thickBot="1">
      <c r="A121" s="32"/>
      <c r="B121" s="10"/>
      <c r="C121" s="10"/>
      <c r="D121" s="10"/>
      <c r="E121" s="10"/>
      <c r="F121" s="10"/>
      <c r="G121" s="51"/>
      <c r="H121" s="10"/>
      <c r="I121" s="10"/>
      <c r="J121" s="10"/>
      <c r="K121" s="10"/>
      <c r="L121" s="10"/>
      <c r="M121" s="25"/>
      <c r="N121" s="52"/>
      <c r="O121" s="10"/>
      <c r="P121" s="10"/>
      <c r="Q121" s="97"/>
    </row>
    <row r="122" spans="1:17" ht="50.25" customHeight="1" thickTop="1" thickBot="1">
      <c r="A122" s="25"/>
      <c r="B122" s="10"/>
      <c r="C122" s="10"/>
      <c r="D122" s="10"/>
      <c r="E122" s="10"/>
      <c r="F122" s="10"/>
      <c r="G122" s="51"/>
      <c r="H122" s="10"/>
      <c r="I122" s="10"/>
      <c r="J122" s="10"/>
      <c r="K122" s="10"/>
      <c r="L122" s="10"/>
      <c r="M122" s="25"/>
      <c r="N122" s="52"/>
      <c r="O122" s="10"/>
      <c r="P122" s="10"/>
      <c r="Q122" s="97"/>
    </row>
    <row r="123" spans="1:17" ht="50.25" customHeight="1" thickTop="1" thickBot="1">
      <c r="A123" s="32"/>
      <c r="B123" s="10"/>
      <c r="C123" s="10"/>
      <c r="D123" s="10"/>
      <c r="E123" s="10"/>
      <c r="F123" s="10"/>
      <c r="G123" s="51"/>
      <c r="H123" s="10"/>
      <c r="I123" s="10"/>
      <c r="J123" s="10"/>
      <c r="K123" s="10"/>
      <c r="L123" s="10"/>
      <c r="M123" s="25"/>
      <c r="N123" s="52"/>
      <c r="O123" s="10"/>
      <c r="P123" s="10"/>
      <c r="Q123" s="97"/>
    </row>
    <row r="124" spans="1:17" ht="50.25" customHeight="1" thickTop="1" thickBot="1">
      <c r="A124" s="32"/>
      <c r="B124" s="10"/>
      <c r="C124" s="10"/>
      <c r="D124" s="10"/>
      <c r="E124" s="10"/>
      <c r="F124" s="10"/>
      <c r="G124" s="51"/>
      <c r="H124" s="10"/>
      <c r="I124" s="10"/>
      <c r="J124" s="10"/>
      <c r="K124" s="10"/>
      <c r="L124" s="10"/>
      <c r="M124" s="25"/>
      <c r="N124" s="52"/>
      <c r="O124" s="10"/>
      <c r="P124" s="10"/>
      <c r="Q124" s="97"/>
    </row>
    <row r="125" spans="1:17" ht="50.25" customHeight="1" thickTop="1" thickBot="1">
      <c r="A125" s="25"/>
      <c r="B125" s="10"/>
      <c r="C125" s="10"/>
      <c r="D125" s="10"/>
      <c r="E125" s="10"/>
      <c r="F125" s="10"/>
      <c r="G125" s="51"/>
      <c r="H125" s="10"/>
      <c r="I125" s="10"/>
      <c r="J125" s="10"/>
      <c r="K125" s="10"/>
      <c r="L125" s="10"/>
      <c r="M125" s="25"/>
      <c r="N125" s="52"/>
      <c r="O125" s="10"/>
      <c r="P125" s="10"/>
      <c r="Q125" s="97"/>
    </row>
    <row r="126" spans="1:17" ht="50.25" customHeight="1" thickTop="1" thickBot="1">
      <c r="A126" s="32"/>
      <c r="B126" s="10"/>
      <c r="C126" s="10"/>
      <c r="D126" s="10"/>
      <c r="E126" s="10"/>
      <c r="F126" s="10"/>
      <c r="G126" s="51"/>
      <c r="H126" s="10"/>
      <c r="I126" s="10"/>
      <c r="J126" s="10"/>
      <c r="K126" s="10"/>
      <c r="L126" s="10"/>
      <c r="M126" s="25"/>
      <c r="N126" s="52"/>
      <c r="O126" s="10"/>
      <c r="P126" s="10"/>
      <c r="Q126" s="97"/>
    </row>
    <row r="127" spans="1:17" ht="50.25" customHeight="1" thickTop="1" thickBot="1">
      <c r="A127" s="32"/>
      <c r="B127" s="10"/>
      <c r="C127" s="10"/>
      <c r="D127" s="10"/>
      <c r="E127" s="10"/>
      <c r="F127" s="10"/>
      <c r="G127" s="51"/>
      <c r="H127" s="10"/>
      <c r="I127" s="10"/>
      <c r="J127" s="10"/>
      <c r="K127" s="10"/>
      <c r="L127" s="10"/>
      <c r="M127" s="25"/>
      <c r="N127" s="52"/>
      <c r="O127" s="10"/>
    </row>
    <row r="128" spans="1:17" ht="50.25" customHeight="1" thickTop="1" thickBot="1">
      <c r="A128" s="25"/>
      <c r="B128" s="10"/>
      <c r="C128" s="10"/>
      <c r="D128" s="10"/>
      <c r="E128" s="10"/>
      <c r="F128" s="10"/>
      <c r="G128" s="51"/>
      <c r="H128" s="10"/>
      <c r="I128" s="10"/>
      <c r="J128" s="10"/>
      <c r="K128" s="10"/>
      <c r="L128" s="10"/>
      <c r="M128" s="25"/>
      <c r="N128" s="52"/>
      <c r="O128" s="10"/>
    </row>
    <row r="129" spans="1:15" ht="50.25" customHeight="1" thickTop="1" thickBot="1">
      <c r="A129" s="32"/>
      <c r="B129" s="10"/>
      <c r="C129" s="10"/>
      <c r="D129" s="10"/>
      <c r="E129" s="10"/>
      <c r="F129" s="10"/>
      <c r="G129" s="51"/>
      <c r="H129" s="10"/>
      <c r="I129" s="10"/>
      <c r="J129" s="10"/>
      <c r="K129" s="10"/>
      <c r="L129" s="10"/>
      <c r="M129" s="25"/>
      <c r="N129" s="52"/>
      <c r="O129" s="10"/>
    </row>
    <row r="130" spans="1:15" ht="50.25" customHeight="1" thickTop="1" thickBot="1">
      <c r="A130" s="32"/>
      <c r="B130" s="10"/>
      <c r="C130" s="10"/>
      <c r="D130" s="10"/>
      <c r="E130" s="10"/>
      <c r="F130" s="10"/>
      <c r="G130" s="51"/>
      <c r="H130" s="10"/>
      <c r="I130" s="10"/>
      <c r="J130" s="10"/>
      <c r="K130" s="10"/>
      <c r="L130" s="10"/>
      <c r="M130" s="25"/>
      <c r="N130" s="52"/>
      <c r="O130" s="10"/>
    </row>
    <row r="131" spans="1:15" ht="50.25" customHeight="1" thickTop="1" thickBot="1">
      <c r="A131" s="25"/>
      <c r="B131" s="10"/>
      <c r="C131" s="10"/>
      <c r="D131" s="10"/>
      <c r="E131" s="10"/>
      <c r="F131" s="10"/>
      <c r="G131" s="51"/>
      <c r="H131" s="10"/>
      <c r="I131" s="10"/>
      <c r="J131" s="10"/>
      <c r="K131" s="10"/>
      <c r="L131" s="10"/>
      <c r="M131" s="25"/>
      <c r="N131" s="52"/>
      <c r="O131" s="10"/>
    </row>
    <row r="132" spans="1:15" ht="50.25" customHeight="1" thickTop="1" thickBot="1">
      <c r="A132" s="32"/>
      <c r="B132" s="10"/>
      <c r="C132" s="10"/>
      <c r="D132" s="10"/>
      <c r="E132" s="10"/>
      <c r="F132" s="10"/>
      <c r="G132" s="51"/>
      <c r="H132" s="10"/>
      <c r="I132" s="10"/>
      <c r="J132" s="10"/>
      <c r="K132" s="10"/>
      <c r="L132" s="10"/>
      <c r="M132" s="25"/>
      <c r="N132" s="52"/>
      <c r="O132" s="10"/>
    </row>
    <row r="133" spans="1:15" ht="50.25" customHeight="1" thickTop="1" thickBot="1">
      <c r="A133" s="32"/>
      <c r="B133" s="10"/>
      <c r="C133" s="10"/>
      <c r="D133" s="10"/>
      <c r="E133" s="10"/>
      <c r="F133" s="10"/>
      <c r="G133" s="51"/>
      <c r="H133" s="10"/>
      <c r="I133" s="10"/>
      <c r="J133" s="10"/>
      <c r="K133" s="10"/>
      <c r="L133" s="10"/>
      <c r="M133" s="25"/>
      <c r="N133" s="52"/>
      <c r="O133" s="10"/>
    </row>
    <row r="134" spans="1:15" ht="50.25" customHeight="1" thickTop="1" thickBot="1">
      <c r="A134" s="25"/>
      <c r="B134" s="10"/>
      <c r="C134" s="10"/>
      <c r="D134" s="10"/>
      <c r="E134" s="10"/>
      <c r="F134" s="10"/>
      <c r="G134" s="51"/>
      <c r="H134" s="10"/>
      <c r="I134" s="10"/>
      <c r="J134" s="10"/>
      <c r="K134" s="10"/>
      <c r="L134" s="10"/>
      <c r="M134" s="25"/>
      <c r="N134" s="52"/>
      <c r="O134" s="10"/>
    </row>
    <row r="135" spans="1:15" ht="50.25" customHeight="1" thickTop="1" thickBot="1">
      <c r="A135" s="32"/>
      <c r="B135" s="10"/>
      <c r="C135" s="10"/>
      <c r="D135" s="10"/>
      <c r="E135" s="10"/>
      <c r="F135" s="10"/>
      <c r="G135" s="51"/>
      <c r="H135" s="10"/>
      <c r="I135" s="10"/>
      <c r="J135" s="10"/>
      <c r="K135" s="10"/>
      <c r="L135" s="10"/>
      <c r="M135" s="25"/>
      <c r="N135" s="52"/>
      <c r="O135" s="10"/>
    </row>
    <row r="136" spans="1:15" ht="50.25" customHeight="1" thickTop="1" thickBot="1">
      <c r="A136" s="32"/>
      <c r="B136" s="10"/>
      <c r="C136" s="10"/>
      <c r="D136" s="10"/>
      <c r="E136" s="10"/>
      <c r="F136" s="10"/>
      <c r="G136" s="51"/>
      <c r="H136" s="10"/>
      <c r="I136" s="10"/>
      <c r="J136" s="10"/>
      <c r="K136" s="10"/>
      <c r="L136" s="10"/>
      <c r="M136" s="25"/>
      <c r="N136" s="52"/>
      <c r="O136" s="10"/>
    </row>
    <row r="137" spans="1:15" ht="50.25" customHeight="1" thickTop="1" thickBot="1">
      <c r="A137" s="25"/>
      <c r="B137" s="10"/>
      <c r="C137" s="10"/>
      <c r="D137" s="10"/>
      <c r="E137" s="10"/>
      <c r="F137" s="10"/>
      <c r="G137" s="51"/>
      <c r="H137" s="10"/>
      <c r="I137" s="10"/>
      <c r="J137" s="10"/>
      <c r="K137" s="10"/>
      <c r="L137" s="10"/>
      <c r="M137" s="25"/>
      <c r="N137" s="52"/>
      <c r="O137" s="10"/>
    </row>
    <row r="138" spans="1:15" ht="50.25" customHeight="1" thickTop="1" thickBot="1">
      <c r="A138" s="32"/>
      <c r="B138" s="10"/>
      <c r="C138" s="10"/>
      <c r="D138" s="10"/>
      <c r="E138" s="10"/>
      <c r="F138" s="10"/>
      <c r="G138" s="51"/>
      <c r="H138" s="10"/>
      <c r="I138" s="10"/>
      <c r="J138" s="10"/>
      <c r="K138" s="10"/>
      <c r="L138" s="10"/>
      <c r="M138" s="25"/>
      <c r="N138" s="52"/>
      <c r="O138" s="10"/>
    </row>
    <row r="139" spans="1:15" ht="50.25" customHeight="1" thickTop="1" thickBot="1">
      <c r="A139" s="32"/>
      <c r="B139" s="10"/>
      <c r="C139" s="10"/>
      <c r="D139" s="10"/>
      <c r="E139" s="10"/>
      <c r="F139" s="10"/>
      <c r="G139" s="51"/>
      <c r="H139" s="10"/>
      <c r="I139" s="10"/>
      <c r="J139" s="10"/>
      <c r="K139" s="10"/>
      <c r="L139" s="10"/>
      <c r="M139" s="25"/>
      <c r="N139" s="52"/>
      <c r="O139" s="10"/>
    </row>
    <row r="140" spans="1:15" ht="50.25" customHeight="1" thickTop="1" thickBot="1">
      <c r="A140" s="25"/>
      <c r="B140" s="10"/>
      <c r="C140" s="10"/>
      <c r="D140" s="10"/>
      <c r="E140" s="10"/>
      <c r="F140" s="10"/>
      <c r="G140" s="51"/>
      <c r="H140" s="10"/>
      <c r="I140" s="10"/>
      <c r="J140" s="10"/>
      <c r="K140" s="10"/>
      <c r="L140" s="10"/>
      <c r="M140" s="25"/>
      <c r="N140" s="52"/>
      <c r="O140" s="10"/>
    </row>
    <row r="141" spans="1:15" ht="50.25" customHeight="1" thickTop="1" thickBot="1">
      <c r="A141" s="32"/>
      <c r="B141" s="10"/>
      <c r="C141" s="10"/>
      <c r="D141" s="10"/>
      <c r="E141" s="10"/>
      <c r="F141" s="10"/>
      <c r="G141" s="51"/>
      <c r="H141" s="10"/>
      <c r="I141" s="10"/>
      <c r="J141" s="10"/>
      <c r="K141" s="10"/>
      <c r="L141" s="10"/>
      <c r="M141" s="25"/>
      <c r="N141" s="52"/>
      <c r="O141" s="10"/>
    </row>
    <row r="142" spans="1:15" ht="50.25" customHeight="1" thickTop="1" thickBot="1">
      <c r="A142" s="32"/>
      <c r="B142" s="10"/>
      <c r="C142" s="10"/>
      <c r="D142" s="10"/>
      <c r="E142" s="10"/>
      <c r="F142" s="10"/>
      <c r="G142" s="51"/>
      <c r="H142" s="10"/>
      <c r="I142" s="10"/>
      <c r="J142" s="10"/>
      <c r="K142" s="10"/>
      <c r="L142" s="10"/>
      <c r="M142" s="25"/>
      <c r="N142" s="52"/>
      <c r="O142" s="10"/>
    </row>
    <row r="143" spans="1:15" ht="50.25" customHeight="1" thickTop="1" thickBot="1">
      <c r="A143" s="25"/>
      <c r="B143" s="10"/>
      <c r="C143" s="10"/>
      <c r="D143" s="10"/>
      <c r="E143" s="10"/>
      <c r="F143" s="10"/>
      <c r="G143" s="51"/>
      <c r="H143" s="10"/>
      <c r="I143" s="10"/>
      <c r="J143" s="10"/>
      <c r="K143" s="10"/>
      <c r="L143" s="10"/>
      <c r="M143" s="25"/>
      <c r="N143" s="52"/>
      <c r="O143" s="10"/>
    </row>
    <row r="144" spans="1:15" ht="50.25" customHeight="1" thickTop="1" thickBot="1">
      <c r="A144" s="32"/>
      <c r="B144" s="10"/>
      <c r="C144" s="10"/>
      <c r="D144" s="10"/>
      <c r="E144" s="10"/>
      <c r="F144" s="10"/>
      <c r="G144" s="51"/>
      <c r="H144" s="10"/>
      <c r="I144" s="10"/>
      <c r="J144" s="10"/>
      <c r="K144" s="10"/>
      <c r="L144" s="10"/>
      <c r="M144" s="25"/>
      <c r="N144" s="52"/>
      <c r="O144" s="10"/>
    </row>
    <row r="145" spans="1:15" ht="50.25" customHeight="1" thickTop="1" thickBot="1">
      <c r="A145" s="32"/>
      <c r="B145" s="10"/>
      <c r="C145" s="10"/>
      <c r="D145" s="10"/>
      <c r="E145" s="10"/>
      <c r="F145" s="10"/>
      <c r="G145" s="51"/>
      <c r="H145" s="10"/>
      <c r="I145" s="10"/>
      <c r="J145" s="10"/>
      <c r="K145" s="10"/>
      <c r="L145" s="10"/>
      <c r="M145" s="25"/>
      <c r="N145" s="52"/>
      <c r="O145" s="10"/>
    </row>
    <row r="146" spans="1:15" ht="50.25" customHeight="1" thickTop="1" thickBot="1">
      <c r="A146" s="25"/>
      <c r="B146" s="10"/>
      <c r="C146" s="10"/>
      <c r="D146" s="10"/>
      <c r="E146" s="10"/>
      <c r="F146" s="10"/>
      <c r="G146" s="51"/>
      <c r="H146" s="10"/>
      <c r="I146" s="10"/>
      <c r="J146" s="10"/>
      <c r="K146" s="10"/>
      <c r="L146" s="10"/>
      <c r="M146" s="25"/>
      <c r="N146" s="52"/>
      <c r="O146" s="10"/>
    </row>
    <row r="147" spans="1:15" ht="50.25" customHeight="1" thickTop="1" thickBot="1">
      <c r="A147" s="32"/>
      <c r="B147" s="10"/>
      <c r="C147" s="10"/>
      <c r="D147" s="10"/>
      <c r="E147" s="10"/>
      <c r="F147" s="10"/>
      <c r="G147" s="51"/>
      <c r="H147" s="10"/>
      <c r="I147" s="10"/>
      <c r="J147" s="10"/>
      <c r="K147" s="10"/>
      <c r="L147" s="10"/>
      <c r="M147" s="25"/>
      <c r="N147" s="52"/>
      <c r="O147" s="10"/>
    </row>
    <row r="148" spans="1:15" ht="50.25" customHeight="1" thickTop="1" thickBot="1">
      <c r="A148" s="32"/>
      <c r="B148" s="10"/>
      <c r="C148" s="10"/>
      <c r="D148" s="10"/>
      <c r="E148" s="10"/>
      <c r="F148" s="10"/>
      <c r="G148" s="51"/>
      <c r="H148" s="10"/>
      <c r="I148" s="10"/>
      <c r="J148" s="10"/>
      <c r="K148" s="10"/>
      <c r="L148" s="10"/>
      <c r="M148" s="25"/>
      <c r="N148" s="52"/>
      <c r="O148" s="10"/>
    </row>
    <row r="149" spans="1:15" ht="50.25" customHeight="1" thickTop="1" thickBot="1">
      <c r="A149" s="25"/>
      <c r="B149" s="10"/>
      <c r="C149" s="10"/>
      <c r="D149" s="10"/>
      <c r="E149" s="10"/>
      <c r="F149" s="10"/>
      <c r="G149" s="51"/>
      <c r="H149" s="10"/>
      <c r="I149" s="10"/>
      <c r="J149" s="10"/>
      <c r="K149" s="10"/>
      <c r="L149" s="10"/>
      <c r="M149" s="25"/>
      <c r="N149" s="52"/>
      <c r="O149" s="10"/>
    </row>
    <row r="150" spans="1:15" ht="50.25" customHeight="1" thickTop="1" thickBot="1">
      <c r="A150" s="32"/>
      <c r="B150" s="10"/>
      <c r="C150" s="10"/>
      <c r="D150" s="10"/>
      <c r="E150" s="10"/>
      <c r="F150" s="10"/>
      <c r="G150" s="51"/>
      <c r="H150" s="10"/>
      <c r="I150" s="10"/>
      <c r="J150" s="10"/>
      <c r="K150" s="10"/>
      <c r="L150" s="10"/>
      <c r="M150" s="25"/>
      <c r="N150" s="52"/>
      <c r="O150" s="10"/>
    </row>
    <row r="151" spans="1:15" ht="50.25" customHeight="1" thickTop="1" thickBot="1">
      <c r="A151" s="32"/>
      <c r="B151" s="10"/>
      <c r="C151" s="10"/>
      <c r="D151" s="10"/>
      <c r="E151" s="10"/>
      <c r="F151" s="10"/>
      <c r="G151" s="51"/>
      <c r="H151" s="10"/>
      <c r="I151" s="10"/>
      <c r="J151" s="10"/>
      <c r="K151" s="10"/>
      <c r="L151" s="10"/>
      <c r="M151" s="25"/>
      <c r="N151" s="52"/>
      <c r="O151" s="10"/>
    </row>
    <row r="152" spans="1:15" ht="50.25" customHeight="1" thickTop="1" thickBot="1">
      <c r="A152" s="25"/>
      <c r="B152" s="10"/>
      <c r="C152" s="10"/>
      <c r="D152" s="10"/>
      <c r="E152" s="10"/>
      <c r="F152" s="10"/>
      <c r="G152" s="51"/>
      <c r="H152" s="10"/>
      <c r="I152" s="10"/>
      <c r="J152" s="10"/>
      <c r="K152" s="10"/>
      <c r="L152" s="10"/>
      <c r="M152" s="25"/>
      <c r="N152" s="52"/>
      <c r="O152" s="10"/>
    </row>
    <row r="153" spans="1:15" ht="50.25" customHeight="1" thickTop="1" thickBot="1">
      <c r="A153" s="32"/>
      <c r="B153" s="10"/>
      <c r="C153" s="10"/>
      <c r="D153" s="10"/>
      <c r="E153" s="10"/>
      <c r="F153" s="10"/>
      <c r="G153" s="51"/>
      <c r="H153" s="10"/>
      <c r="I153" s="10"/>
      <c r="J153" s="10"/>
      <c r="K153" s="10"/>
      <c r="L153" s="10"/>
      <c r="M153" s="25"/>
      <c r="N153" s="52"/>
      <c r="O153" s="10"/>
    </row>
    <row r="154" spans="1:15" ht="50.25" customHeight="1" thickTop="1" thickBot="1">
      <c r="A154" s="32"/>
      <c r="B154" s="10"/>
      <c r="C154" s="10"/>
      <c r="D154" s="10"/>
      <c r="E154" s="10"/>
      <c r="F154" s="10"/>
      <c r="G154" s="51"/>
      <c r="H154" s="10"/>
      <c r="I154" s="10"/>
      <c r="J154" s="10"/>
      <c r="K154" s="10"/>
      <c r="L154" s="10"/>
      <c r="M154" s="25"/>
      <c r="N154" s="52"/>
      <c r="O154" s="10"/>
    </row>
    <row r="155" spans="1:15" ht="50.25" customHeight="1" thickTop="1" thickBot="1">
      <c r="A155" s="25"/>
      <c r="B155" s="10"/>
      <c r="C155" s="10"/>
      <c r="D155" s="10"/>
      <c r="E155" s="10"/>
      <c r="F155" s="10"/>
      <c r="G155" s="51"/>
      <c r="H155" s="10"/>
      <c r="I155" s="10"/>
      <c r="J155" s="10"/>
      <c r="K155" s="10"/>
      <c r="L155" s="10"/>
      <c r="M155" s="25"/>
      <c r="N155" s="52"/>
      <c r="O155" s="10"/>
    </row>
    <row r="156" spans="1:15" ht="50.25" customHeight="1" thickTop="1" thickBot="1">
      <c r="A156" s="32"/>
      <c r="B156" s="10"/>
      <c r="C156" s="10"/>
      <c r="D156" s="10"/>
      <c r="E156" s="10"/>
      <c r="F156" s="10"/>
      <c r="G156" s="51"/>
      <c r="H156" s="10"/>
      <c r="I156" s="10"/>
      <c r="J156" s="10"/>
      <c r="K156" s="10"/>
      <c r="L156" s="10"/>
      <c r="M156" s="25"/>
      <c r="N156" s="52"/>
      <c r="O156" s="10"/>
    </row>
    <row r="157" spans="1:15" ht="50.25" customHeight="1" thickTop="1" thickBot="1">
      <c r="A157" s="32"/>
      <c r="B157" s="10"/>
      <c r="C157" s="10"/>
      <c r="D157" s="10"/>
      <c r="E157" s="10"/>
      <c r="F157" s="10"/>
      <c r="G157" s="51"/>
      <c r="H157" s="10"/>
      <c r="I157" s="10"/>
      <c r="J157" s="10"/>
      <c r="K157" s="10"/>
      <c r="L157" s="10"/>
      <c r="M157" s="25"/>
      <c r="N157" s="52"/>
      <c r="O157" s="10"/>
    </row>
    <row r="158" spans="1:15" ht="50.25" customHeight="1" thickTop="1" thickBot="1">
      <c r="A158" s="25"/>
      <c r="B158" s="10"/>
      <c r="C158" s="10"/>
      <c r="D158" s="10"/>
      <c r="E158" s="10"/>
      <c r="F158" s="10"/>
      <c r="G158" s="51"/>
      <c r="H158" s="10"/>
      <c r="I158" s="10"/>
      <c r="J158" s="10"/>
      <c r="K158" s="10"/>
      <c r="L158" s="10"/>
      <c r="M158" s="25"/>
      <c r="N158" s="52"/>
      <c r="O158" s="10"/>
    </row>
    <row r="159" spans="1:15" ht="50.25" customHeight="1" thickTop="1" thickBot="1">
      <c r="A159" s="10"/>
      <c r="B159" s="10"/>
      <c r="C159" s="10"/>
      <c r="D159" s="10"/>
      <c r="E159" s="10"/>
      <c r="F159" s="10"/>
      <c r="G159" s="51"/>
      <c r="H159" s="10"/>
      <c r="I159" s="10"/>
      <c r="J159" s="10"/>
      <c r="K159" s="10"/>
      <c r="L159" s="10"/>
      <c r="M159" s="25"/>
      <c r="N159" s="52"/>
      <c r="O159" s="10"/>
    </row>
    <row r="160" spans="1:15" ht="50.25" customHeight="1" thickTop="1" thickBot="1">
      <c r="A160" s="10"/>
      <c r="B160" s="10"/>
      <c r="C160" s="10"/>
      <c r="D160" s="10"/>
      <c r="E160" s="10"/>
      <c r="F160" s="10"/>
      <c r="G160" s="51"/>
      <c r="H160" s="10"/>
      <c r="I160" s="10"/>
      <c r="J160" s="10"/>
      <c r="K160" s="10"/>
      <c r="L160" s="10"/>
      <c r="M160" s="25"/>
      <c r="N160" s="52"/>
      <c r="O160" s="10"/>
    </row>
    <row r="161" spans="1:15" ht="50.25" customHeight="1" thickTop="1" thickBot="1">
      <c r="A161" s="10"/>
      <c r="B161" s="10"/>
      <c r="C161" s="10"/>
      <c r="D161" s="10"/>
      <c r="E161" s="10"/>
      <c r="F161" s="10"/>
      <c r="G161" s="51"/>
      <c r="H161" s="10"/>
      <c r="I161" s="10"/>
      <c r="J161" s="10"/>
      <c r="K161" s="10"/>
      <c r="L161" s="10"/>
      <c r="M161" s="25"/>
      <c r="N161" s="52"/>
      <c r="O161" s="10"/>
    </row>
    <row r="162" spans="1:15" ht="50.25" customHeight="1" thickTop="1" thickBot="1">
      <c r="A162" s="10"/>
      <c r="B162" s="10"/>
      <c r="C162" s="10"/>
      <c r="D162" s="10"/>
      <c r="E162" s="10"/>
      <c r="F162" s="10"/>
      <c r="G162" s="51"/>
      <c r="H162" s="10"/>
      <c r="I162" s="10"/>
      <c r="J162" s="10"/>
      <c r="K162" s="10"/>
      <c r="L162" s="10"/>
      <c r="M162" s="25"/>
      <c r="N162" s="52"/>
      <c r="O162" s="10"/>
    </row>
    <row r="163" spans="1:15" ht="50.25" customHeight="1" thickTop="1" thickBot="1">
      <c r="A163" s="10"/>
      <c r="B163" s="10"/>
      <c r="C163" s="10"/>
      <c r="D163" s="10"/>
      <c r="E163" s="10"/>
      <c r="F163" s="10"/>
      <c r="G163" s="51"/>
      <c r="H163" s="10"/>
      <c r="I163" s="10"/>
      <c r="J163" s="10"/>
      <c r="K163" s="10"/>
      <c r="L163" s="10"/>
      <c r="M163" s="25"/>
      <c r="N163" s="32"/>
    </row>
    <row r="164" spans="1:15" ht="50.25" customHeight="1" thickTop="1" thickBot="1">
      <c r="A164" s="10"/>
      <c r="B164" s="10"/>
      <c r="C164" s="10"/>
      <c r="D164" s="10"/>
      <c r="E164" s="10"/>
      <c r="F164" s="10"/>
      <c r="G164" s="51"/>
      <c r="H164" s="10"/>
      <c r="I164" s="10"/>
      <c r="J164" s="10"/>
      <c r="K164" s="10"/>
      <c r="L164" s="10"/>
      <c r="M164" s="25"/>
      <c r="N164" s="32"/>
    </row>
    <row r="165" spans="1:15" ht="50.25" customHeight="1" thickTop="1" thickBot="1">
      <c r="A165" s="10"/>
      <c r="B165" s="10"/>
      <c r="C165" s="10"/>
      <c r="D165" s="10"/>
      <c r="E165" s="10"/>
      <c r="F165" s="10"/>
      <c r="G165" s="51"/>
      <c r="H165" s="10"/>
      <c r="I165" s="10"/>
      <c r="J165" s="10"/>
      <c r="K165" s="10"/>
      <c r="L165" s="10"/>
      <c r="M165" s="25"/>
      <c r="N165" s="32"/>
    </row>
    <row r="166" spans="1:15" ht="50.25" customHeight="1" thickTop="1" thickBot="1">
      <c r="A166" s="10"/>
      <c r="B166" s="10"/>
      <c r="C166" s="10"/>
      <c r="D166" s="10"/>
      <c r="E166" s="10"/>
      <c r="F166" s="10"/>
      <c r="G166" s="51"/>
      <c r="H166" s="10"/>
      <c r="I166" s="10"/>
      <c r="J166" s="10"/>
      <c r="K166" s="10"/>
      <c r="L166" s="10"/>
      <c r="M166" s="25"/>
      <c r="N166" s="32"/>
    </row>
    <row r="167" spans="1:15" ht="50.25" customHeight="1" thickTop="1" thickBot="1">
      <c r="A167" s="10"/>
      <c r="B167" s="10"/>
      <c r="C167" s="10"/>
      <c r="D167" s="10"/>
      <c r="E167" s="10"/>
      <c r="F167" s="10"/>
      <c r="G167" s="51"/>
      <c r="H167" s="10"/>
      <c r="I167" s="10"/>
      <c r="J167" s="10"/>
      <c r="K167" s="10"/>
      <c r="L167" s="10"/>
      <c r="M167" s="25"/>
      <c r="N167" s="32"/>
    </row>
    <row r="168" spans="1:15" ht="50.25" customHeight="1" thickTop="1" thickBot="1">
      <c r="A168" s="10"/>
      <c r="B168" s="10"/>
      <c r="C168" s="10"/>
      <c r="D168" s="10"/>
      <c r="E168" s="10"/>
      <c r="F168" s="10"/>
      <c r="G168" s="51"/>
      <c r="H168" s="10"/>
      <c r="I168" s="10"/>
      <c r="J168" s="10"/>
      <c r="K168" s="10"/>
      <c r="L168" s="10"/>
      <c r="M168" s="94"/>
    </row>
    <row r="169" spans="1:15" ht="50.25" customHeight="1" thickTop="1" thickBot="1">
      <c r="A169" s="10"/>
      <c r="B169" s="10"/>
      <c r="C169" s="10"/>
      <c r="D169" s="10"/>
      <c r="E169" s="10"/>
      <c r="F169" s="10"/>
      <c r="G169" s="51"/>
      <c r="H169" s="10"/>
      <c r="I169" s="10"/>
      <c r="J169" s="10"/>
      <c r="K169" s="10"/>
      <c r="L169" s="10"/>
      <c r="M169" s="10"/>
    </row>
    <row r="170" spans="1:15" ht="50.25" customHeight="1" thickTop="1"/>
  </sheetData>
  <autoFilter ref="A1:M7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8"/>
  <sheetViews>
    <sheetView zoomScale="70" zoomScaleNormal="70" workbookViewId="0">
      <selection activeCell="C5" sqref="C5"/>
    </sheetView>
  </sheetViews>
  <sheetFormatPr defaultRowHeight="15"/>
  <cols>
    <col min="1" max="1" width="5.7109375" style="24" customWidth="1"/>
    <col min="2" max="2" width="40.28515625" style="1" customWidth="1"/>
    <col min="3" max="3" width="21.85546875" style="1" customWidth="1"/>
    <col min="4" max="4" width="18.5703125" style="38" customWidth="1"/>
    <col min="5" max="5" width="23.140625" style="1" customWidth="1"/>
    <col min="6" max="6" width="22.85546875" style="24" customWidth="1"/>
    <col min="7" max="7" width="40.28515625" style="1" customWidth="1"/>
    <col min="8" max="8" width="13.85546875" style="24" customWidth="1"/>
    <col min="9" max="9" width="13.7109375" style="1" customWidth="1"/>
    <col min="10" max="10" width="32.5703125" style="58" customWidth="1"/>
    <col min="11" max="11" width="29" style="1" hidden="1" customWidth="1"/>
    <col min="12" max="12" width="21.28515625" style="24" customWidth="1"/>
    <col min="13" max="13" width="24.42578125" style="1" hidden="1" customWidth="1"/>
    <col min="14" max="14" width="20.7109375" style="1" customWidth="1"/>
    <col min="15" max="15" width="14" style="70" customWidth="1"/>
    <col min="16" max="16" width="14.140625" style="24" customWidth="1"/>
    <col min="17" max="17" width="15.7109375" style="24" customWidth="1"/>
    <col min="18" max="18" width="12.5703125" style="24" customWidth="1"/>
    <col min="19" max="19" width="18.28515625" style="24" customWidth="1"/>
    <col min="20" max="20" width="21.140625" style="1" customWidth="1"/>
    <col min="21" max="16384" width="9.140625" style="1"/>
  </cols>
  <sheetData>
    <row r="1" spans="1:20" s="9" customFormat="1" ht="119.25" customHeight="1" thickTop="1" thickBot="1">
      <c r="A1" s="28" t="s">
        <v>0</v>
      </c>
      <c r="B1" s="6" t="s">
        <v>15</v>
      </c>
      <c r="C1" s="39" t="s">
        <v>14</v>
      </c>
      <c r="D1" s="61" t="s">
        <v>13</v>
      </c>
      <c r="E1" s="29" t="s">
        <v>2</v>
      </c>
      <c r="F1" s="30" t="s">
        <v>3</v>
      </c>
      <c r="G1" s="12" t="s">
        <v>4</v>
      </c>
      <c r="H1" s="28" t="s">
        <v>5</v>
      </c>
      <c r="I1" s="31" t="s">
        <v>6</v>
      </c>
      <c r="J1" s="31" t="s">
        <v>7</v>
      </c>
      <c r="K1" s="12" t="s">
        <v>8</v>
      </c>
      <c r="L1" s="30" t="s">
        <v>9</v>
      </c>
      <c r="M1" s="12" t="s">
        <v>10</v>
      </c>
      <c r="N1" s="12" t="s">
        <v>11</v>
      </c>
      <c r="O1" s="79" t="s">
        <v>24</v>
      </c>
      <c r="P1" s="80" t="s">
        <v>661</v>
      </c>
      <c r="Q1" s="81" t="s">
        <v>932</v>
      </c>
      <c r="R1" s="81" t="s">
        <v>1200</v>
      </c>
      <c r="S1" s="82" t="s">
        <v>1351</v>
      </c>
    </row>
    <row r="2" spans="1:20" s="21" customFormat="1" ht="78" customHeight="1" thickTop="1" thickBot="1">
      <c r="A2" s="25">
        <v>1</v>
      </c>
      <c r="B2" s="17" t="s">
        <v>21</v>
      </c>
      <c r="C2" s="3" t="s">
        <v>27</v>
      </c>
      <c r="D2" s="40" t="s">
        <v>31</v>
      </c>
      <c r="E2" s="17" t="s">
        <v>32</v>
      </c>
      <c r="F2" s="20">
        <v>132000</v>
      </c>
      <c r="G2" s="17" t="s">
        <v>34</v>
      </c>
      <c r="H2" s="36" t="s">
        <v>33</v>
      </c>
      <c r="I2" s="8" t="s">
        <v>35</v>
      </c>
      <c r="J2" s="14" t="s">
        <v>36</v>
      </c>
      <c r="K2" s="17"/>
      <c r="L2" s="7" t="s">
        <v>37</v>
      </c>
      <c r="M2" s="17"/>
      <c r="N2" s="17" t="s">
        <v>38</v>
      </c>
      <c r="O2" s="47">
        <v>17413.990000000002</v>
      </c>
      <c r="P2" s="47">
        <v>17694.599999999999</v>
      </c>
      <c r="Q2" s="25">
        <v>26979.26</v>
      </c>
      <c r="R2" s="25">
        <v>36851.65</v>
      </c>
      <c r="S2" s="25">
        <f>O2+P2+Q2+R2</f>
        <v>98939.5</v>
      </c>
    </row>
    <row r="3" spans="1:20" ht="69" customHeight="1" thickTop="1" thickBot="1">
      <c r="A3" s="4">
        <v>2</v>
      </c>
      <c r="B3" s="3" t="s">
        <v>19</v>
      </c>
      <c r="C3" s="3" t="s">
        <v>27</v>
      </c>
      <c r="D3" s="62" t="s">
        <v>39</v>
      </c>
      <c r="E3" s="3" t="s">
        <v>40</v>
      </c>
      <c r="F3" s="4">
        <v>150250</v>
      </c>
      <c r="G3" s="3" t="s">
        <v>20</v>
      </c>
      <c r="H3" s="4" t="s">
        <v>41</v>
      </c>
      <c r="I3" s="3" t="s">
        <v>42</v>
      </c>
      <c r="J3" s="14" t="s">
        <v>36</v>
      </c>
      <c r="K3" s="15"/>
      <c r="L3" s="7" t="s">
        <v>43</v>
      </c>
      <c r="M3" s="4"/>
      <c r="N3" s="17" t="s">
        <v>38</v>
      </c>
      <c r="O3" s="47">
        <v>0</v>
      </c>
      <c r="P3" s="63">
        <v>17250</v>
      </c>
      <c r="Q3" s="4">
        <v>15475</v>
      </c>
      <c r="R3" s="4">
        <v>37735</v>
      </c>
      <c r="S3" s="25">
        <f t="shared" ref="S3:S66" si="0">O3+P3+Q3+R3</f>
        <v>70460</v>
      </c>
      <c r="T3" s="21"/>
    </row>
    <row r="4" spans="1:20" ht="108.75" customHeight="1" thickTop="1" thickBot="1">
      <c r="A4" s="4">
        <v>3</v>
      </c>
      <c r="B4" s="3" t="s">
        <v>45</v>
      </c>
      <c r="C4" s="3" t="s">
        <v>27</v>
      </c>
      <c r="D4" s="19" t="s">
        <v>44</v>
      </c>
      <c r="E4" s="2" t="s">
        <v>46</v>
      </c>
      <c r="F4" s="4">
        <v>12600</v>
      </c>
      <c r="G4" s="3" t="s">
        <v>47</v>
      </c>
      <c r="H4" s="4" t="s">
        <v>48</v>
      </c>
      <c r="I4" s="3" t="s">
        <v>42</v>
      </c>
      <c r="J4" s="14" t="s">
        <v>36</v>
      </c>
      <c r="K4" s="15"/>
      <c r="L4" s="7" t="s">
        <v>37</v>
      </c>
      <c r="M4" s="4"/>
      <c r="N4" s="17" t="s">
        <v>38</v>
      </c>
      <c r="O4" s="47">
        <v>1607.85</v>
      </c>
      <c r="P4" s="63">
        <v>1947</v>
      </c>
      <c r="Q4" s="4">
        <v>1972.2</v>
      </c>
      <c r="R4" s="4">
        <v>3990</v>
      </c>
      <c r="S4" s="25">
        <f t="shared" si="0"/>
        <v>9517.0499999999993</v>
      </c>
      <c r="T4" s="21"/>
    </row>
    <row r="5" spans="1:20" ht="69" customHeight="1" thickTop="1" thickBot="1">
      <c r="A5" s="25">
        <v>4</v>
      </c>
      <c r="B5" s="3" t="s">
        <v>22</v>
      </c>
      <c r="C5" s="3" t="s">
        <v>27</v>
      </c>
      <c r="D5" s="19" t="s">
        <v>51</v>
      </c>
      <c r="E5" s="2" t="s">
        <v>49</v>
      </c>
      <c r="F5" s="4">
        <v>195000</v>
      </c>
      <c r="G5" s="3" t="s">
        <v>52</v>
      </c>
      <c r="H5" s="4" t="s">
        <v>50</v>
      </c>
      <c r="I5" s="3" t="s">
        <v>42</v>
      </c>
      <c r="J5" s="14" t="s">
        <v>36</v>
      </c>
      <c r="K5" s="14"/>
      <c r="L5" s="7" t="s">
        <v>37</v>
      </c>
      <c r="M5" s="2"/>
      <c r="N5" s="17" t="s">
        <v>38</v>
      </c>
      <c r="O5" s="47">
        <v>32191.43</v>
      </c>
      <c r="P5" s="63">
        <v>35675.9</v>
      </c>
      <c r="Q5" s="4">
        <v>54941.85</v>
      </c>
      <c r="R5" s="4">
        <v>63148.44</v>
      </c>
      <c r="S5" s="25">
        <f t="shared" si="0"/>
        <v>185957.62</v>
      </c>
      <c r="T5" s="21"/>
    </row>
    <row r="6" spans="1:20" ht="81" customHeight="1" thickTop="1" thickBot="1">
      <c r="A6" s="4">
        <v>5</v>
      </c>
      <c r="B6" s="3" t="s">
        <v>55</v>
      </c>
      <c r="C6" s="3" t="s">
        <v>27</v>
      </c>
      <c r="D6" s="19" t="s">
        <v>54</v>
      </c>
      <c r="E6" s="3" t="s">
        <v>53</v>
      </c>
      <c r="F6" s="4">
        <v>2259.96</v>
      </c>
      <c r="G6" s="3" t="s">
        <v>55</v>
      </c>
      <c r="H6" s="4" t="s">
        <v>56</v>
      </c>
      <c r="I6" s="8" t="s">
        <v>42</v>
      </c>
      <c r="J6" s="14" t="s">
        <v>36</v>
      </c>
      <c r="K6" s="2"/>
      <c r="L6" s="7" t="s">
        <v>37</v>
      </c>
      <c r="M6" s="2"/>
      <c r="N6" s="17" t="s">
        <v>38</v>
      </c>
      <c r="O6" s="47">
        <v>0</v>
      </c>
      <c r="P6" s="63">
        <v>208.71</v>
      </c>
      <c r="Q6" s="4">
        <v>173.89</v>
      </c>
      <c r="R6" s="4">
        <v>233.93</v>
      </c>
      <c r="S6" s="25">
        <f t="shared" si="0"/>
        <v>616.53</v>
      </c>
      <c r="T6" s="21"/>
    </row>
    <row r="7" spans="1:20" ht="81.75" customHeight="1" thickTop="1" thickBot="1">
      <c r="A7" s="4">
        <v>6</v>
      </c>
      <c r="B7" s="3" t="s">
        <v>26</v>
      </c>
      <c r="C7" s="3" t="s">
        <v>27</v>
      </c>
      <c r="D7" s="19" t="s">
        <v>59</v>
      </c>
      <c r="E7" s="41" t="s">
        <v>17</v>
      </c>
      <c r="F7" s="4">
        <v>127799</v>
      </c>
      <c r="G7" s="3" t="s">
        <v>61</v>
      </c>
      <c r="H7" s="4" t="s">
        <v>57</v>
      </c>
      <c r="I7" s="3" t="s">
        <v>58</v>
      </c>
      <c r="J7" s="14" t="s">
        <v>60</v>
      </c>
      <c r="K7" s="15"/>
      <c r="L7" s="7" t="s">
        <v>43</v>
      </c>
      <c r="M7" s="2"/>
      <c r="N7" s="17" t="s">
        <v>38</v>
      </c>
      <c r="O7" s="47">
        <v>0</v>
      </c>
      <c r="P7" s="63">
        <v>6308.04</v>
      </c>
      <c r="Q7" s="4">
        <v>37676.6</v>
      </c>
      <c r="R7" s="4">
        <v>27145.1</v>
      </c>
      <c r="S7" s="25">
        <f t="shared" si="0"/>
        <v>71129.739999999991</v>
      </c>
      <c r="T7" s="21"/>
    </row>
    <row r="8" spans="1:20" ht="96" customHeight="1" thickTop="1" thickBot="1">
      <c r="A8" s="25">
        <v>7</v>
      </c>
      <c r="B8" s="3" t="s">
        <v>64</v>
      </c>
      <c r="C8" s="3" t="s">
        <v>27</v>
      </c>
      <c r="D8" s="19" t="s">
        <v>63</v>
      </c>
      <c r="E8" s="3" t="s">
        <v>62</v>
      </c>
      <c r="F8" s="4">
        <v>986.4</v>
      </c>
      <c r="G8" s="3" t="s">
        <v>67</v>
      </c>
      <c r="H8" s="4" t="s">
        <v>65</v>
      </c>
      <c r="I8" s="3" t="s">
        <v>66</v>
      </c>
      <c r="J8" s="14" t="s">
        <v>68</v>
      </c>
      <c r="K8" s="3"/>
      <c r="L8" s="7" t="s">
        <v>43</v>
      </c>
      <c r="M8" s="2"/>
      <c r="N8" s="17" t="s">
        <v>38</v>
      </c>
      <c r="O8" s="47">
        <v>0</v>
      </c>
      <c r="P8" s="63">
        <v>246.6</v>
      </c>
      <c r="Q8" s="4">
        <v>328.8</v>
      </c>
      <c r="R8" s="4">
        <v>164.4</v>
      </c>
      <c r="S8" s="25">
        <f t="shared" si="0"/>
        <v>739.8</v>
      </c>
      <c r="T8" s="21"/>
    </row>
    <row r="9" spans="1:20" ht="76.5" customHeight="1" thickTop="1" thickBot="1">
      <c r="A9" s="4">
        <v>8</v>
      </c>
      <c r="B9" s="3" t="s">
        <v>71</v>
      </c>
      <c r="C9" s="3" t="s">
        <v>27</v>
      </c>
      <c r="D9" s="19" t="s">
        <v>69</v>
      </c>
      <c r="E9" s="3" t="s">
        <v>29</v>
      </c>
      <c r="F9" s="4">
        <v>20920</v>
      </c>
      <c r="G9" s="3" t="s">
        <v>72</v>
      </c>
      <c r="H9" s="4" t="s">
        <v>70</v>
      </c>
      <c r="I9" s="3" t="s">
        <v>66</v>
      </c>
      <c r="J9" s="14" t="s">
        <v>78</v>
      </c>
      <c r="K9" s="3"/>
      <c r="L9" s="7" t="s">
        <v>43</v>
      </c>
      <c r="M9" s="2"/>
      <c r="N9" s="17" t="s">
        <v>38</v>
      </c>
      <c r="O9" s="47">
        <v>0</v>
      </c>
      <c r="P9" s="63">
        <v>3084.67</v>
      </c>
      <c r="Q9" s="4">
        <v>2173</v>
      </c>
      <c r="R9" s="4">
        <v>3088</v>
      </c>
      <c r="S9" s="25">
        <f t="shared" si="0"/>
        <v>8345.67</v>
      </c>
      <c r="T9" s="21"/>
    </row>
    <row r="10" spans="1:20" ht="63.75" customHeight="1" thickTop="1" thickBot="1">
      <c r="A10" s="4">
        <v>9</v>
      </c>
      <c r="B10" s="3" t="s">
        <v>23</v>
      </c>
      <c r="C10" s="3" t="s">
        <v>27</v>
      </c>
      <c r="D10" s="19" t="s">
        <v>74</v>
      </c>
      <c r="E10" s="3" t="s">
        <v>73</v>
      </c>
      <c r="F10" s="4">
        <v>3834</v>
      </c>
      <c r="G10" s="3" t="s">
        <v>75</v>
      </c>
      <c r="H10" s="4" t="s">
        <v>76</v>
      </c>
      <c r="I10" s="3" t="s">
        <v>77</v>
      </c>
      <c r="J10" s="14" t="s">
        <v>78</v>
      </c>
      <c r="K10" s="15"/>
      <c r="L10" s="7" t="s">
        <v>43</v>
      </c>
      <c r="M10" s="2"/>
      <c r="N10" s="17" t="s">
        <v>38</v>
      </c>
      <c r="O10" s="47">
        <v>597.77</v>
      </c>
      <c r="P10" s="63">
        <v>958.5</v>
      </c>
      <c r="Q10" s="4">
        <v>958.5</v>
      </c>
      <c r="R10" s="4">
        <v>958.5</v>
      </c>
      <c r="S10" s="25">
        <f t="shared" si="0"/>
        <v>3473.27</v>
      </c>
      <c r="T10" s="21"/>
    </row>
    <row r="11" spans="1:20" ht="75" customHeight="1" thickTop="1" thickBot="1">
      <c r="A11" s="25">
        <v>10</v>
      </c>
      <c r="B11" s="3" t="s">
        <v>16</v>
      </c>
      <c r="C11" s="3" t="s">
        <v>27</v>
      </c>
      <c r="D11" s="19" t="s">
        <v>79</v>
      </c>
      <c r="E11" s="2" t="s">
        <v>30</v>
      </c>
      <c r="F11" s="4">
        <v>19715</v>
      </c>
      <c r="G11" s="3" t="s">
        <v>82</v>
      </c>
      <c r="H11" s="4" t="s">
        <v>80</v>
      </c>
      <c r="I11" s="3" t="s">
        <v>77</v>
      </c>
      <c r="J11" s="14" t="s">
        <v>81</v>
      </c>
      <c r="K11" s="14"/>
      <c r="L11" s="7" t="s">
        <v>43</v>
      </c>
      <c r="M11" s="2"/>
      <c r="N11" s="17" t="s">
        <v>38</v>
      </c>
      <c r="O11" s="47">
        <v>0</v>
      </c>
      <c r="P11" s="63">
        <v>860</v>
      </c>
      <c r="Q11" s="4">
        <v>577</v>
      </c>
      <c r="R11" s="4">
        <v>3644</v>
      </c>
      <c r="S11" s="25">
        <f t="shared" si="0"/>
        <v>5081</v>
      </c>
      <c r="T11" s="21"/>
    </row>
    <row r="12" spans="1:20" ht="63" customHeight="1" thickTop="1" thickBot="1">
      <c r="A12" s="4">
        <v>11</v>
      </c>
      <c r="B12" s="3" t="s">
        <v>85</v>
      </c>
      <c r="C12" s="3" t="s">
        <v>27</v>
      </c>
      <c r="D12" s="19" t="s">
        <v>84</v>
      </c>
      <c r="E12" s="3" t="s">
        <v>83</v>
      </c>
      <c r="F12" s="4">
        <v>16120</v>
      </c>
      <c r="G12" s="3" t="s">
        <v>89</v>
      </c>
      <c r="H12" s="4" t="s">
        <v>86</v>
      </c>
      <c r="I12" s="3" t="s">
        <v>87</v>
      </c>
      <c r="J12" s="14" t="s">
        <v>88</v>
      </c>
      <c r="K12" s="14"/>
      <c r="L12" s="7" t="s">
        <v>43</v>
      </c>
      <c r="M12" s="2"/>
      <c r="N12" s="44" t="s">
        <v>840</v>
      </c>
      <c r="O12" s="60">
        <v>0</v>
      </c>
      <c r="P12" s="60">
        <v>15797.6</v>
      </c>
      <c r="Q12" s="4"/>
      <c r="R12" s="4"/>
      <c r="S12" s="25">
        <f t="shared" si="0"/>
        <v>15797.6</v>
      </c>
      <c r="T12" s="21"/>
    </row>
    <row r="13" spans="1:20" ht="90.75" customHeight="1" thickTop="1" thickBot="1">
      <c r="A13" s="4">
        <v>12</v>
      </c>
      <c r="B13" s="3" t="s">
        <v>18</v>
      </c>
      <c r="C13" s="3" t="s">
        <v>27</v>
      </c>
      <c r="D13" s="19" t="s">
        <v>91</v>
      </c>
      <c r="E13" s="2" t="s">
        <v>90</v>
      </c>
      <c r="F13" s="4">
        <v>3250</v>
      </c>
      <c r="G13" s="3" t="s">
        <v>92</v>
      </c>
      <c r="H13" s="4" t="s">
        <v>93</v>
      </c>
      <c r="I13" s="3" t="s">
        <v>94</v>
      </c>
      <c r="J13" s="14" t="s">
        <v>95</v>
      </c>
      <c r="K13" s="15"/>
      <c r="L13" s="7" t="s">
        <v>43</v>
      </c>
      <c r="M13" s="2"/>
      <c r="N13" s="44" t="s">
        <v>840</v>
      </c>
      <c r="O13" s="48">
        <v>0</v>
      </c>
      <c r="P13" s="60">
        <v>3250</v>
      </c>
      <c r="Q13" s="4"/>
      <c r="R13" s="4"/>
      <c r="S13" s="25">
        <f t="shared" si="0"/>
        <v>3250</v>
      </c>
      <c r="T13" s="21"/>
    </row>
    <row r="14" spans="1:20" ht="96" customHeight="1" thickTop="1" thickBot="1">
      <c r="A14" s="4">
        <v>13</v>
      </c>
      <c r="B14" s="3" t="s">
        <v>28</v>
      </c>
      <c r="C14" s="3" t="s">
        <v>27</v>
      </c>
      <c r="D14" s="19" t="s">
        <v>97</v>
      </c>
      <c r="E14" s="2" t="s">
        <v>96</v>
      </c>
      <c r="F14" s="4">
        <v>8986</v>
      </c>
      <c r="G14" s="3" t="s">
        <v>100</v>
      </c>
      <c r="H14" s="4" t="s">
        <v>98</v>
      </c>
      <c r="I14" s="3" t="s">
        <v>99</v>
      </c>
      <c r="J14" s="14" t="s">
        <v>101</v>
      </c>
      <c r="K14" s="14"/>
      <c r="L14" s="7" t="s">
        <v>43</v>
      </c>
      <c r="M14" s="2"/>
      <c r="N14" s="17" t="s">
        <v>38</v>
      </c>
      <c r="O14" s="47">
        <v>0</v>
      </c>
      <c r="P14" s="63">
        <v>1817.2</v>
      </c>
      <c r="Q14" s="4">
        <v>2887.45</v>
      </c>
      <c r="R14" s="4">
        <v>2474.6</v>
      </c>
      <c r="S14" s="25">
        <f t="shared" si="0"/>
        <v>7179.25</v>
      </c>
      <c r="T14" s="21"/>
    </row>
    <row r="15" spans="1:20" ht="109.5" customHeight="1" thickTop="1" thickBot="1">
      <c r="A15" s="25">
        <v>14</v>
      </c>
      <c r="B15" s="3" t="s">
        <v>105</v>
      </c>
      <c r="C15" s="3" t="s">
        <v>27</v>
      </c>
      <c r="D15" s="19" t="s">
        <v>104</v>
      </c>
      <c r="E15" s="2" t="s">
        <v>103</v>
      </c>
      <c r="F15" s="4">
        <v>57740</v>
      </c>
      <c r="G15" s="3" t="s">
        <v>107</v>
      </c>
      <c r="H15" s="4" t="s">
        <v>102</v>
      </c>
      <c r="I15" s="3" t="s">
        <v>106</v>
      </c>
      <c r="J15" s="14" t="s">
        <v>108</v>
      </c>
      <c r="K15" s="14"/>
      <c r="L15" s="7" t="s">
        <v>43</v>
      </c>
      <c r="M15" s="2"/>
      <c r="N15" s="17" t="s">
        <v>38</v>
      </c>
      <c r="O15" s="47">
        <v>0</v>
      </c>
      <c r="P15" s="63">
        <v>2682.5</v>
      </c>
      <c r="Q15" s="4">
        <v>8729.5</v>
      </c>
      <c r="R15" s="4">
        <v>8519.7000000000007</v>
      </c>
      <c r="S15" s="25">
        <f t="shared" si="0"/>
        <v>19931.7</v>
      </c>
      <c r="T15" s="21"/>
    </row>
    <row r="16" spans="1:20" ht="98.25" customHeight="1" thickTop="1" thickBot="1">
      <c r="A16" s="4">
        <v>15</v>
      </c>
      <c r="B16" s="3" t="s">
        <v>105</v>
      </c>
      <c r="C16" s="3" t="s">
        <v>27</v>
      </c>
      <c r="D16" s="19" t="s">
        <v>109</v>
      </c>
      <c r="E16" s="42" t="s">
        <v>110</v>
      </c>
      <c r="F16" s="4">
        <v>9120</v>
      </c>
      <c r="G16" s="3" t="s">
        <v>113</v>
      </c>
      <c r="H16" s="4" t="s">
        <v>111</v>
      </c>
      <c r="I16" s="3" t="s">
        <v>112</v>
      </c>
      <c r="J16" s="14" t="s">
        <v>108</v>
      </c>
      <c r="K16" s="4"/>
      <c r="L16" s="7" t="s">
        <v>43</v>
      </c>
      <c r="M16" s="2"/>
      <c r="N16" s="17" t="s">
        <v>38</v>
      </c>
      <c r="O16" s="47">
        <v>0</v>
      </c>
      <c r="P16" s="63">
        <v>214.2</v>
      </c>
      <c r="Q16" s="4">
        <v>260</v>
      </c>
      <c r="R16" s="4">
        <v>994</v>
      </c>
      <c r="S16" s="25">
        <f t="shared" si="0"/>
        <v>1468.2</v>
      </c>
      <c r="T16" s="21"/>
    </row>
    <row r="17" spans="1:20" ht="74.25" customHeight="1" thickTop="1" thickBot="1">
      <c r="A17" s="4">
        <v>16</v>
      </c>
      <c r="B17" s="3" t="s">
        <v>116</v>
      </c>
      <c r="C17" s="3" t="s">
        <v>27</v>
      </c>
      <c r="D17" s="19" t="s">
        <v>117</v>
      </c>
      <c r="E17" s="3" t="s">
        <v>114</v>
      </c>
      <c r="F17" s="4">
        <v>1765</v>
      </c>
      <c r="G17" s="3" t="s">
        <v>118</v>
      </c>
      <c r="H17" s="4" t="s">
        <v>119</v>
      </c>
      <c r="I17" s="3" t="s">
        <v>115</v>
      </c>
      <c r="J17" s="14" t="s">
        <v>120</v>
      </c>
      <c r="K17" s="4"/>
      <c r="L17" s="7" t="s">
        <v>43</v>
      </c>
      <c r="M17" s="2"/>
      <c r="N17" s="44" t="s">
        <v>840</v>
      </c>
      <c r="O17" s="48">
        <v>0</v>
      </c>
      <c r="P17" s="60">
        <v>1765</v>
      </c>
      <c r="Q17" s="4"/>
      <c r="R17" s="4"/>
      <c r="S17" s="25">
        <f t="shared" si="0"/>
        <v>1765</v>
      </c>
      <c r="T17" s="21"/>
    </row>
    <row r="18" spans="1:20" ht="81" customHeight="1" thickTop="1" thickBot="1">
      <c r="A18" s="4">
        <v>17</v>
      </c>
      <c r="B18" s="3" t="s">
        <v>122</v>
      </c>
      <c r="C18" s="3" t="s">
        <v>27</v>
      </c>
      <c r="D18" s="19" t="s">
        <v>121</v>
      </c>
      <c r="E18" s="2" t="s">
        <v>123</v>
      </c>
      <c r="F18" s="4">
        <v>700</v>
      </c>
      <c r="G18" s="3" t="s">
        <v>126</v>
      </c>
      <c r="H18" s="4" t="s">
        <v>124</v>
      </c>
      <c r="I18" s="3" t="s">
        <v>125</v>
      </c>
      <c r="J18" s="14" t="s">
        <v>127</v>
      </c>
      <c r="K18" s="14"/>
      <c r="L18" s="7" t="s">
        <v>43</v>
      </c>
      <c r="M18" s="2"/>
      <c r="N18" s="17" t="s">
        <v>38</v>
      </c>
      <c r="O18" s="47">
        <v>0</v>
      </c>
      <c r="P18" s="63">
        <v>174.9</v>
      </c>
      <c r="Q18" s="4">
        <v>233.2</v>
      </c>
      <c r="R18" s="4">
        <v>116.6</v>
      </c>
      <c r="S18" s="25">
        <f t="shared" si="0"/>
        <v>524.70000000000005</v>
      </c>
      <c r="T18" s="21"/>
    </row>
    <row r="19" spans="1:20" ht="61.5" customHeight="1" thickTop="1" thickBot="1">
      <c r="A19" s="25">
        <v>18</v>
      </c>
      <c r="B19" s="3" t="s">
        <v>105</v>
      </c>
      <c r="C19" s="3" t="s">
        <v>27</v>
      </c>
      <c r="D19" s="17" t="s">
        <v>128</v>
      </c>
      <c r="E19" s="41" t="s">
        <v>17</v>
      </c>
      <c r="F19" s="4">
        <v>133000</v>
      </c>
      <c r="G19" s="3" t="s">
        <v>129</v>
      </c>
      <c r="H19" s="4" t="s">
        <v>130</v>
      </c>
      <c r="I19" s="3" t="s">
        <v>131</v>
      </c>
      <c r="J19" s="14" t="s">
        <v>108</v>
      </c>
      <c r="K19" s="15"/>
      <c r="L19" s="7" t="s">
        <v>43</v>
      </c>
      <c r="M19" s="2"/>
      <c r="N19" s="17" t="s">
        <v>38</v>
      </c>
      <c r="O19" s="47">
        <v>0</v>
      </c>
      <c r="P19" s="63">
        <v>2621</v>
      </c>
      <c r="Q19" s="4">
        <v>32567.25</v>
      </c>
      <c r="R19" s="4">
        <v>9809</v>
      </c>
      <c r="S19" s="25">
        <f t="shared" si="0"/>
        <v>44997.25</v>
      </c>
      <c r="T19" s="21"/>
    </row>
    <row r="20" spans="1:20" ht="153.75" customHeight="1" thickTop="1" thickBot="1">
      <c r="A20" s="4">
        <v>19</v>
      </c>
      <c r="B20" s="3" t="s">
        <v>105</v>
      </c>
      <c r="C20" s="3" t="s">
        <v>27</v>
      </c>
      <c r="D20" s="19" t="s">
        <v>133</v>
      </c>
      <c r="E20" s="41" t="s">
        <v>17</v>
      </c>
      <c r="F20" s="4">
        <v>37595</v>
      </c>
      <c r="G20" s="3" t="s">
        <v>134</v>
      </c>
      <c r="H20" s="4" t="s">
        <v>132</v>
      </c>
      <c r="I20" s="3" t="s">
        <v>131</v>
      </c>
      <c r="J20" s="14" t="s">
        <v>108</v>
      </c>
      <c r="K20" s="4"/>
      <c r="L20" s="7" t="s">
        <v>43</v>
      </c>
      <c r="M20" s="2"/>
      <c r="N20" s="17" t="s">
        <v>38</v>
      </c>
      <c r="O20" s="47">
        <v>0</v>
      </c>
      <c r="P20" s="63">
        <v>1701.55</v>
      </c>
      <c r="Q20" s="4">
        <v>11203.95</v>
      </c>
      <c r="R20" s="4">
        <v>3792.1</v>
      </c>
      <c r="S20" s="25">
        <f t="shared" si="0"/>
        <v>16697.599999999999</v>
      </c>
      <c r="T20" s="21"/>
    </row>
    <row r="21" spans="1:20" ht="64.5" customHeight="1" thickTop="1" thickBot="1">
      <c r="A21" s="4">
        <v>20</v>
      </c>
      <c r="B21" s="3" t="s">
        <v>105</v>
      </c>
      <c r="C21" s="3" t="s">
        <v>27</v>
      </c>
      <c r="D21" s="19" t="s">
        <v>136</v>
      </c>
      <c r="E21" s="41" t="s">
        <v>17</v>
      </c>
      <c r="F21" s="4">
        <v>32301</v>
      </c>
      <c r="G21" s="3" t="s">
        <v>137</v>
      </c>
      <c r="H21" s="4" t="s">
        <v>135</v>
      </c>
      <c r="I21" s="3" t="s">
        <v>131</v>
      </c>
      <c r="J21" s="14" t="s">
        <v>108</v>
      </c>
      <c r="K21" s="4"/>
      <c r="L21" s="7" t="s">
        <v>43</v>
      </c>
      <c r="M21" s="2"/>
      <c r="N21" s="17" t="s">
        <v>38</v>
      </c>
      <c r="O21" s="47">
        <v>0</v>
      </c>
      <c r="P21" s="63">
        <v>900</v>
      </c>
      <c r="Q21" s="4">
        <v>8961</v>
      </c>
      <c r="R21" s="4">
        <v>6300</v>
      </c>
      <c r="S21" s="25">
        <f t="shared" si="0"/>
        <v>16161</v>
      </c>
      <c r="T21" s="21"/>
    </row>
    <row r="22" spans="1:20" ht="61.5" customHeight="1" thickTop="1" thickBot="1">
      <c r="A22" s="4">
        <v>21</v>
      </c>
      <c r="B22" s="3" t="s">
        <v>105</v>
      </c>
      <c r="C22" s="3" t="s">
        <v>27</v>
      </c>
      <c r="D22" s="19" t="s">
        <v>138</v>
      </c>
      <c r="E22" s="41" t="s">
        <v>17</v>
      </c>
      <c r="F22" s="4">
        <v>74805</v>
      </c>
      <c r="G22" s="3" t="s">
        <v>140</v>
      </c>
      <c r="H22" s="4" t="s">
        <v>139</v>
      </c>
      <c r="I22" s="3" t="s">
        <v>131</v>
      </c>
      <c r="J22" s="14" t="s">
        <v>108</v>
      </c>
      <c r="K22" s="4"/>
      <c r="L22" s="7" t="s">
        <v>43</v>
      </c>
      <c r="M22" s="2"/>
      <c r="N22" s="17" t="s">
        <v>38</v>
      </c>
      <c r="O22" s="47">
        <v>0</v>
      </c>
      <c r="P22" s="63">
        <v>1736.1</v>
      </c>
      <c r="Q22" s="4">
        <v>20451.099999999999</v>
      </c>
      <c r="R22" s="4">
        <v>10695.1</v>
      </c>
      <c r="S22" s="25">
        <f t="shared" si="0"/>
        <v>32882.299999999996</v>
      </c>
      <c r="T22" s="21"/>
    </row>
    <row r="23" spans="1:20" ht="58.5" customHeight="1" thickTop="1" thickBot="1">
      <c r="A23" s="25">
        <v>22</v>
      </c>
      <c r="B23" s="3" t="s">
        <v>143</v>
      </c>
      <c r="C23" s="3" t="s">
        <v>27</v>
      </c>
      <c r="D23" s="19" t="s">
        <v>144</v>
      </c>
      <c r="E23" s="2" t="s">
        <v>142</v>
      </c>
      <c r="F23" s="4">
        <v>18065</v>
      </c>
      <c r="G23" s="3" t="s">
        <v>145</v>
      </c>
      <c r="H23" s="4" t="s">
        <v>141</v>
      </c>
      <c r="I23" s="3" t="s">
        <v>146</v>
      </c>
      <c r="J23" s="14" t="s">
        <v>147</v>
      </c>
      <c r="K23" s="4"/>
      <c r="L23" s="7" t="s">
        <v>43</v>
      </c>
      <c r="M23" s="2"/>
      <c r="N23" s="17" t="s">
        <v>38</v>
      </c>
      <c r="O23" s="47">
        <v>0</v>
      </c>
      <c r="P23" s="63">
        <v>4180.08</v>
      </c>
      <c r="Q23" s="4">
        <v>983.73</v>
      </c>
      <c r="R23" s="4">
        <v>3511</v>
      </c>
      <c r="S23" s="25">
        <f t="shared" si="0"/>
        <v>8674.81</v>
      </c>
      <c r="T23" s="21"/>
    </row>
    <row r="24" spans="1:20" ht="66" customHeight="1" thickTop="1" thickBot="1">
      <c r="A24" s="4">
        <v>23</v>
      </c>
      <c r="B24" s="3" t="s">
        <v>143</v>
      </c>
      <c r="C24" s="3" t="s">
        <v>27</v>
      </c>
      <c r="D24" s="19" t="s">
        <v>149</v>
      </c>
      <c r="E24" s="41" t="s">
        <v>17</v>
      </c>
      <c r="F24" s="4">
        <v>104325</v>
      </c>
      <c r="G24" s="3" t="s">
        <v>150</v>
      </c>
      <c r="H24" s="4" t="s">
        <v>148</v>
      </c>
      <c r="I24" s="3" t="s">
        <v>146</v>
      </c>
      <c r="J24" s="14" t="s">
        <v>108</v>
      </c>
      <c r="K24" s="4"/>
      <c r="L24" s="7" t="s">
        <v>43</v>
      </c>
      <c r="M24" s="2"/>
      <c r="N24" s="17" t="s">
        <v>38</v>
      </c>
      <c r="O24" s="47">
        <v>0</v>
      </c>
      <c r="P24" s="63">
        <v>7022</v>
      </c>
      <c r="Q24" s="4">
        <v>20488.75</v>
      </c>
      <c r="R24" s="4">
        <v>19675.75</v>
      </c>
      <c r="S24" s="25">
        <f t="shared" si="0"/>
        <v>47186.5</v>
      </c>
      <c r="T24" s="21"/>
    </row>
    <row r="25" spans="1:20" ht="51.75" customHeight="1" thickTop="1" thickBot="1">
      <c r="A25" s="4">
        <v>24</v>
      </c>
      <c r="B25" s="3" t="s">
        <v>152</v>
      </c>
      <c r="C25" s="3" t="s">
        <v>27</v>
      </c>
      <c r="D25" s="19" t="s">
        <v>153</v>
      </c>
      <c r="E25" s="2" t="s">
        <v>154</v>
      </c>
      <c r="F25" s="4">
        <v>25499</v>
      </c>
      <c r="G25" s="3" t="s">
        <v>156</v>
      </c>
      <c r="H25" s="4" t="s">
        <v>151</v>
      </c>
      <c r="I25" s="3" t="s">
        <v>146</v>
      </c>
      <c r="J25" s="14" t="s">
        <v>155</v>
      </c>
      <c r="K25" s="4"/>
      <c r="L25" s="7" t="s">
        <v>43</v>
      </c>
      <c r="M25" s="2"/>
      <c r="N25" s="17" t="s">
        <v>38</v>
      </c>
      <c r="O25" s="47">
        <v>0</v>
      </c>
      <c r="P25" s="63">
        <v>2515</v>
      </c>
      <c r="Q25" s="4">
        <v>0</v>
      </c>
      <c r="R25" s="4">
        <v>6499.1</v>
      </c>
      <c r="S25" s="25">
        <f t="shared" si="0"/>
        <v>9014.1</v>
      </c>
      <c r="T25" s="21"/>
    </row>
    <row r="26" spans="1:20" ht="57.75" customHeight="1" thickTop="1" thickBot="1">
      <c r="A26" s="4">
        <v>25</v>
      </c>
      <c r="B26" s="2" t="s">
        <v>160</v>
      </c>
      <c r="C26" s="3" t="s">
        <v>27</v>
      </c>
      <c r="D26" s="19" t="s">
        <v>159</v>
      </c>
      <c r="E26" s="2" t="s">
        <v>157</v>
      </c>
      <c r="F26" s="4">
        <v>5276</v>
      </c>
      <c r="G26" s="2" t="s">
        <v>161</v>
      </c>
      <c r="H26" s="4" t="s">
        <v>169</v>
      </c>
      <c r="I26" s="3" t="s">
        <v>158</v>
      </c>
      <c r="J26" s="14" t="s">
        <v>120</v>
      </c>
      <c r="K26" s="4"/>
      <c r="L26" s="7" t="s">
        <v>43</v>
      </c>
      <c r="M26" s="2"/>
      <c r="N26" s="44" t="s">
        <v>840</v>
      </c>
      <c r="O26" s="48">
        <v>0</v>
      </c>
      <c r="P26" s="60">
        <v>5276</v>
      </c>
      <c r="Q26" s="4"/>
      <c r="R26" s="4"/>
      <c r="S26" s="25">
        <f t="shared" si="0"/>
        <v>5276</v>
      </c>
      <c r="T26" s="21"/>
    </row>
    <row r="27" spans="1:20" ht="56.25" customHeight="1" thickTop="1" thickBot="1">
      <c r="A27" s="25">
        <v>26</v>
      </c>
      <c r="B27" s="3" t="s">
        <v>163</v>
      </c>
      <c r="C27" s="3" t="s">
        <v>27</v>
      </c>
      <c r="D27" s="19" t="s">
        <v>165</v>
      </c>
      <c r="E27" s="2" t="s">
        <v>166</v>
      </c>
      <c r="F27" s="4">
        <v>97555</v>
      </c>
      <c r="G27" s="3" t="s">
        <v>164</v>
      </c>
      <c r="H27" s="4" t="s">
        <v>170</v>
      </c>
      <c r="I27" s="8" t="s">
        <v>162</v>
      </c>
      <c r="J27" s="14" t="s">
        <v>147</v>
      </c>
      <c r="K27" s="5"/>
      <c r="L27" s="7" t="s">
        <v>43</v>
      </c>
      <c r="M27" s="2"/>
      <c r="N27" s="17" t="s">
        <v>38</v>
      </c>
      <c r="O27" s="47">
        <v>0</v>
      </c>
      <c r="P27" s="63">
        <v>1963.8</v>
      </c>
      <c r="Q27" s="4">
        <v>7931.13</v>
      </c>
      <c r="R27" s="4">
        <v>4790.8500000000004</v>
      </c>
      <c r="S27" s="25">
        <f t="shared" si="0"/>
        <v>14685.78</v>
      </c>
      <c r="T27" s="21"/>
    </row>
    <row r="28" spans="1:20" ht="70.5" customHeight="1" thickTop="1" thickBot="1">
      <c r="A28" s="4">
        <v>27</v>
      </c>
      <c r="B28" s="3" t="s">
        <v>173</v>
      </c>
      <c r="C28" s="3" t="s">
        <v>27</v>
      </c>
      <c r="D28" s="19" t="s">
        <v>167</v>
      </c>
      <c r="E28" s="2" t="s">
        <v>172</v>
      </c>
      <c r="F28" s="4">
        <v>67139</v>
      </c>
      <c r="G28" s="3" t="s">
        <v>174</v>
      </c>
      <c r="H28" s="4" t="s">
        <v>171</v>
      </c>
      <c r="I28" s="3" t="s">
        <v>168</v>
      </c>
      <c r="J28" s="14" t="s">
        <v>147</v>
      </c>
      <c r="K28" s="5"/>
      <c r="L28" s="7" t="s">
        <v>43</v>
      </c>
      <c r="M28" s="2"/>
      <c r="N28" s="17" t="s">
        <v>38</v>
      </c>
      <c r="O28" s="47">
        <v>3983.27</v>
      </c>
      <c r="P28" s="63">
        <v>7592.53</v>
      </c>
      <c r="Q28" s="4">
        <v>10103.17</v>
      </c>
      <c r="R28" s="4">
        <v>5681.84</v>
      </c>
      <c r="S28" s="25">
        <f t="shared" si="0"/>
        <v>27360.81</v>
      </c>
      <c r="T28" s="21"/>
    </row>
    <row r="29" spans="1:20" ht="89.25" customHeight="1" thickTop="1" thickBot="1">
      <c r="A29" s="4">
        <v>28</v>
      </c>
      <c r="B29" s="3" t="s">
        <v>178</v>
      </c>
      <c r="C29" s="3" t="s">
        <v>27</v>
      </c>
      <c r="D29" s="19" t="s">
        <v>176</v>
      </c>
      <c r="E29" s="8" t="s">
        <v>177</v>
      </c>
      <c r="F29" s="4">
        <v>3699</v>
      </c>
      <c r="G29" s="3" t="s">
        <v>180</v>
      </c>
      <c r="H29" s="4" t="s">
        <v>175</v>
      </c>
      <c r="I29" s="3" t="s">
        <v>179</v>
      </c>
      <c r="J29" s="14" t="s">
        <v>120</v>
      </c>
      <c r="K29" s="2"/>
      <c r="L29" s="7" t="s">
        <v>43</v>
      </c>
      <c r="M29" s="2"/>
      <c r="N29" s="44" t="s">
        <v>840</v>
      </c>
      <c r="O29" s="48">
        <v>0</v>
      </c>
      <c r="P29" s="60">
        <v>3699</v>
      </c>
      <c r="Q29" s="4"/>
      <c r="R29" s="4"/>
      <c r="S29" s="25">
        <f t="shared" si="0"/>
        <v>3699</v>
      </c>
      <c r="T29" s="21"/>
    </row>
    <row r="30" spans="1:20" s="38" customFormat="1" ht="60.75" customHeight="1" thickTop="1" thickBot="1">
      <c r="A30" s="36">
        <v>29</v>
      </c>
      <c r="B30" s="17" t="s">
        <v>152</v>
      </c>
      <c r="C30" s="17" t="s">
        <v>27</v>
      </c>
      <c r="D30" s="19" t="s">
        <v>183</v>
      </c>
      <c r="E30" s="17" t="s">
        <v>182</v>
      </c>
      <c r="F30" s="36">
        <v>3450</v>
      </c>
      <c r="G30" s="19" t="s">
        <v>184</v>
      </c>
      <c r="H30" s="36" t="s">
        <v>181</v>
      </c>
      <c r="I30" s="17" t="s">
        <v>185</v>
      </c>
      <c r="J30" s="22" t="s">
        <v>155</v>
      </c>
      <c r="K30" s="36"/>
      <c r="L30" s="18" t="s">
        <v>43</v>
      </c>
      <c r="M30" s="19"/>
      <c r="N30" s="17" t="s">
        <v>38</v>
      </c>
      <c r="O30" s="47">
        <v>0</v>
      </c>
      <c r="P30" s="76">
        <v>0</v>
      </c>
      <c r="Q30" s="36">
        <v>0</v>
      </c>
      <c r="R30" s="36">
        <v>0</v>
      </c>
      <c r="S30" s="25">
        <f t="shared" si="0"/>
        <v>0</v>
      </c>
      <c r="T30" s="21"/>
    </row>
    <row r="31" spans="1:20" s="38" customFormat="1" ht="66" customHeight="1" thickTop="1" thickBot="1">
      <c r="A31" s="25">
        <v>30</v>
      </c>
      <c r="B31" s="17" t="s">
        <v>143</v>
      </c>
      <c r="C31" s="17" t="s">
        <v>27</v>
      </c>
      <c r="D31" s="19" t="s">
        <v>187</v>
      </c>
      <c r="E31" s="17" t="s">
        <v>17</v>
      </c>
      <c r="F31" s="36">
        <v>35800</v>
      </c>
      <c r="G31" s="17" t="s">
        <v>188</v>
      </c>
      <c r="H31" s="36" t="s">
        <v>186</v>
      </c>
      <c r="I31" s="17" t="s">
        <v>185</v>
      </c>
      <c r="J31" s="22" t="s">
        <v>108</v>
      </c>
      <c r="K31" s="36"/>
      <c r="L31" s="18" t="s">
        <v>43</v>
      </c>
      <c r="M31" s="19"/>
      <c r="N31" s="17" t="s">
        <v>38</v>
      </c>
      <c r="O31" s="47">
        <v>0</v>
      </c>
      <c r="P31" s="76">
        <v>1420</v>
      </c>
      <c r="Q31" s="36">
        <v>3720</v>
      </c>
      <c r="R31" s="36">
        <v>5650</v>
      </c>
      <c r="S31" s="25">
        <f t="shared" si="0"/>
        <v>10790</v>
      </c>
      <c r="T31" s="21"/>
    </row>
    <row r="32" spans="1:20" s="38" customFormat="1" ht="60.75" customHeight="1" thickTop="1" thickBot="1">
      <c r="A32" s="36">
        <v>31</v>
      </c>
      <c r="B32" s="17" t="s">
        <v>143</v>
      </c>
      <c r="C32" s="17" t="s">
        <v>27</v>
      </c>
      <c r="D32" s="19" t="s">
        <v>190</v>
      </c>
      <c r="E32" s="19" t="s">
        <v>189</v>
      </c>
      <c r="F32" s="77">
        <v>7425</v>
      </c>
      <c r="G32" s="17" t="s">
        <v>191</v>
      </c>
      <c r="H32" s="36" t="s">
        <v>192</v>
      </c>
      <c r="I32" s="17" t="s">
        <v>193</v>
      </c>
      <c r="J32" s="22" t="s">
        <v>108</v>
      </c>
      <c r="K32" s="19"/>
      <c r="L32" s="18" t="s">
        <v>43</v>
      </c>
      <c r="M32" s="19"/>
      <c r="N32" s="17" t="s">
        <v>38</v>
      </c>
      <c r="O32" s="47">
        <v>0</v>
      </c>
      <c r="P32" s="76">
        <v>0</v>
      </c>
      <c r="Q32" s="36">
        <v>0</v>
      </c>
      <c r="R32" s="36"/>
      <c r="S32" s="25">
        <f t="shared" si="0"/>
        <v>0</v>
      </c>
      <c r="T32" s="21"/>
    </row>
    <row r="33" spans="1:20" ht="77.25" customHeight="1" thickTop="1" thickBot="1">
      <c r="A33" s="4">
        <v>32</v>
      </c>
      <c r="B33" s="3" t="s">
        <v>194</v>
      </c>
      <c r="C33" s="3" t="s">
        <v>27</v>
      </c>
      <c r="D33" s="19" t="s">
        <v>195</v>
      </c>
      <c r="E33" s="2" t="s">
        <v>196</v>
      </c>
      <c r="F33" s="4">
        <v>2535</v>
      </c>
      <c r="G33" s="3" t="s">
        <v>199</v>
      </c>
      <c r="H33" s="4" t="s">
        <v>198</v>
      </c>
      <c r="I33" s="3" t="s">
        <v>197</v>
      </c>
      <c r="J33" s="14" t="s">
        <v>120</v>
      </c>
      <c r="K33" s="2"/>
      <c r="L33" s="7" t="s">
        <v>43</v>
      </c>
      <c r="M33" s="2"/>
      <c r="N33" s="44" t="s">
        <v>318</v>
      </c>
      <c r="O33" s="48">
        <v>2535</v>
      </c>
      <c r="P33" s="64">
        <v>0</v>
      </c>
      <c r="Q33" s="4"/>
      <c r="R33" s="4"/>
      <c r="S33" s="25">
        <f t="shared" si="0"/>
        <v>2535</v>
      </c>
      <c r="T33" s="21"/>
    </row>
    <row r="34" spans="1:20" ht="78" customHeight="1" thickTop="1" thickBot="1">
      <c r="A34" s="4">
        <v>33</v>
      </c>
      <c r="B34" s="3" t="s">
        <v>145</v>
      </c>
      <c r="C34" s="3" t="s">
        <v>27</v>
      </c>
      <c r="D34" s="19" t="s">
        <v>201</v>
      </c>
      <c r="E34" s="3" t="s">
        <v>200</v>
      </c>
      <c r="F34" s="4">
        <v>199810.28</v>
      </c>
      <c r="G34" s="3" t="s">
        <v>145</v>
      </c>
      <c r="H34" s="4" t="s">
        <v>202</v>
      </c>
      <c r="I34" s="3" t="s">
        <v>193</v>
      </c>
      <c r="J34" s="14" t="s">
        <v>147</v>
      </c>
      <c r="K34" s="5"/>
      <c r="L34" s="7" t="s">
        <v>43</v>
      </c>
      <c r="M34" s="2"/>
      <c r="N34" s="17" t="s">
        <v>38</v>
      </c>
      <c r="O34" s="47">
        <v>0</v>
      </c>
      <c r="P34" s="63">
        <v>214.56</v>
      </c>
      <c r="Q34" s="4">
        <v>43451.99</v>
      </c>
      <c r="R34" s="4">
        <v>34665.75</v>
      </c>
      <c r="S34" s="25">
        <f t="shared" si="0"/>
        <v>78332.299999999988</v>
      </c>
      <c r="T34" s="21"/>
    </row>
    <row r="35" spans="1:20" ht="59.25" customHeight="1" thickTop="1" thickBot="1">
      <c r="A35" s="25">
        <v>34</v>
      </c>
      <c r="B35" s="3" t="s">
        <v>145</v>
      </c>
      <c r="C35" s="3" t="s">
        <v>27</v>
      </c>
      <c r="D35" s="19" t="s">
        <v>912</v>
      </c>
      <c r="E35" s="3" t="s">
        <v>200</v>
      </c>
      <c r="F35" s="4">
        <v>218822.01</v>
      </c>
      <c r="G35" s="3" t="s">
        <v>145</v>
      </c>
      <c r="H35" s="4" t="s">
        <v>203</v>
      </c>
      <c r="I35" s="3" t="s">
        <v>204</v>
      </c>
      <c r="J35" s="14" t="s">
        <v>147</v>
      </c>
      <c r="K35" s="5"/>
      <c r="L35" s="7" t="s">
        <v>43</v>
      </c>
      <c r="M35" s="2"/>
      <c r="N35" s="17" t="s">
        <v>38</v>
      </c>
      <c r="O35" s="47">
        <v>0</v>
      </c>
      <c r="P35" s="63">
        <v>13385.56</v>
      </c>
      <c r="Q35" s="4">
        <v>28718.35</v>
      </c>
      <c r="R35" s="4">
        <v>33878.92</v>
      </c>
      <c r="S35" s="25">
        <f t="shared" si="0"/>
        <v>75982.829999999987</v>
      </c>
      <c r="T35" s="21"/>
    </row>
    <row r="36" spans="1:20" ht="71.25" customHeight="1" thickTop="1" thickBot="1">
      <c r="A36" s="4">
        <v>35</v>
      </c>
      <c r="B36" s="3" t="s">
        <v>208</v>
      </c>
      <c r="C36" s="3" t="s">
        <v>27</v>
      </c>
      <c r="D36" s="19" t="s">
        <v>207</v>
      </c>
      <c r="E36" s="2" t="s">
        <v>46</v>
      </c>
      <c r="F36" s="4">
        <v>13900</v>
      </c>
      <c r="G36" s="3" t="s">
        <v>209</v>
      </c>
      <c r="H36" s="4" t="s">
        <v>205</v>
      </c>
      <c r="I36" s="3" t="s">
        <v>206</v>
      </c>
      <c r="J36" s="14" t="s">
        <v>210</v>
      </c>
      <c r="K36" s="5"/>
      <c r="L36" s="7" t="s">
        <v>43</v>
      </c>
      <c r="M36" s="2"/>
      <c r="N36" s="17" t="s">
        <v>38</v>
      </c>
      <c r="O36" s="47">
        <v>0</v>
      </c>
      <c r="P36" s="63">
        <v>2258.1999999999998</v>
      </c>
      <c r="Q36" s="4">
        <v>406</v>
      </c>
      <c r="R36" s="4">
        <v>777</v>
      </c>
      <c r="S36" s="25">
        <f t="shared" si="0"/>
        <v>3441.2</v>
      </c>
      <c r="T36" s="21"/>
    </row>
    <row r="37" spans="1:20" ht="80.25" customHeight="1" thickTop="1" thickBot="1">
      <c r="A37" s="4">
        <v>36</v>
      </c>
      <c r="B37" s="3" t="s">
        <v>152</v>
      </c>
      <c r="C37" s="3" t="s">
        <v>27</v>
      </c>
      <c r="D37" s="19" t="s">
        <v>212</v>
      </c>
      <c r="E37" s="2" t="s">
        <v>213</v>
      </c>
      <c r="F37" s="4">
        <v>20400</v>
      </c>
      <c r="G37" s="3" t="s">
        <v>156</v>
      </c>
      <c r="H37" s="4" t="s">
        <v>211</v>
      </c>
      <c r="I37" s="3" t="s">
        <v>206</v>
      </c>
      <c r="J37" s="14" t="s">
        <v>147</v>
      </c>
      <c r="K37" s="5"/>
      <c r="L37" s="7" t="s">
        <v>43</v>
      </c>
      <c r="M37" s="19"/>
      <c r="N37" s="17" t="s">
        <v>38</v>
      </c>
      <c r="O37" s="47">
        <v>0</v>
      </c>
      <c r="P37" s="63">
        <v>1530</v>
      </c>
      <c r="Q37" s="4">
        <v>510</v>
      </c>
      <c r="R37" s="4">
        <v>1020</v>
      </c>
      <c r="S37" s="25">
        <f t="shared" si="0"/>
        <v>3060</v>
      </c>
      <c r="T37" s="21"/>
    </row>
    <row r="38" spans="1:20" ht="63" customHeight="1" thickTop="1" thickBot="1">
      <c r="A38" s="4">
        <v>37</v>
      </c>
      <c r="B38" s="3" t="s">
        <v>217</v>
      </c>
      <c r="C38" s="3" t="s">
        <v>27</v>
      </c>
      <c r="D38" s="19" t="s">
        <v>216</v>
      </c>
      <c r="E38" s="2" t="s">
        <v>172</v>
      </c>
      <c r="F38" s="4">
        <v>223945.05</v>
      </c>
      <c r="G38" s="3" t="s">
        <v>218</v>
      </c>
      <c r="H38" s="4" t="s">
        <v>214</v>
      </c>
      <c r="I38" s="3" t="s">
        <v>215</v>
      </c>
      <c r="J38" s="14" t="s">
        <v>147</v>
      </c>
      <c r="K38" s="5"/>
      <c r="L38" s="7" t="s">
        <v>43</v>
      </c>
      <c r="M38" s="19"/>
      <c r="N38" s="17" t="s">
        <v>38</v>
      </c>
      <c r="O38" s="47">
        <v>11049.65</v>
      </c>
      <c r="P38" s="63">
        <v>21282.7</v>
      </c>
      <c r="Q38" s="4">
        <v>19077.97</v>
      </c>
      <c r="R38" s="4">
        <v>49220.26</v>
      </c>
      <c r="S38" s="25">
        <f t="shared" si="0"/>
        <v>100630.58</v>
      </c>
      <c r="T38" s="21"/>
    </row>
    <row r="39" spans="1:20" ht="79.5" customHeight="1" thickTop="1" thickBot="1">
      <c r="A39" s="25">
        <v>38</v>
      </c>
      <c r="B39" s="3" t="s">
        <v>222</v>
      </c>
      <c r="C39" s="3" t="s">
        <v>27</v>
      </c>
      <c r="D39" s="19" t="s">
        <v>221</v>
      </c>
      <c r="E39" s="2" t="s">
        <v>200</v>
      </c>
      <c r="F39" s="4">
        <v>376000</v>
      </c>
      <c r="G39" s="3" t="s">
        <v>223</v>
      </c>
      <c r="H39" s="4" t="s">
        <v>220</v>
      </c>
      <c r="I39" s="3" t="s">
        <v>219</v>
      </c>
      <c r="J39" s="14" t="s">
        <v>147</v>
      </c>
      <c r="K39" s="5"/>
      <c r="L39" s="7" t="s">
        <v>43</v>
      </c>
      <c r="M39" s="19"/>
      <c r="N39" s="17" t="s">
        <v>38</v>
      </c>
      <c r="O39" s="47">
        <v>0</v>
      </c>
      <c r="P39" s="63">
        <v>20009.21</v>
      </c>
      <c r="Q39" s="4">
        <v>62016.08</v>
      </c>
      <c r="R39" s="4">
        <v>53015.41</v>
      </c>
      <c r="S39" s="25">
        <f t="shared" si="0"/>
        <v>135040.70000000001</v>
      </c>
      <c r="T39" s="21"/>
    </row>
    <row r="40" spans="1:20" ht="67.5" customHeight="1" thickTop="1" thickBot="1">
      <c r="A40" s="4">
        <v>39</v>
      </c>
      <c r="B40" s="3" t="s">
        <v>227</v>
      </c>
      <c r="C40" s="3" t="s">
        <v>27</v>
      </c>
      <c r="D40" s="19" t="s">
        <v>224</v>
      </c>
      <c r="E40" s="2" t="s">
        <v>17</v>
      </c>
      <c r="F40" s="4">
        <v>237317</v>
      </c>
      <c r="G40" s="3" t="s">
        <v>228</v>
      </c>
      <c r="H40" s="4" t="s">
        <v>225</v>
      </c>
      <c r="I40" s="3" t="s">
        <v>229</v>
      </c>
      <c r="J40" s="14" t="s">
        <v>230</v>
      </c>
      <c r="K40" s="4"/>
      <c r="L40" s="7" t="s">
        <v>43</v>
      </c>
      <c r="M40" s="19"/>
      <c r="N40" s="17" t="s">
        <v>38</v>
      </c>
      <c r="O40" s="47">
        <v>0</v>
      </c>
      <c r="P40" s="65">
        <v>11864</v>
      </c>
      <c r="Q40" s="4">
        <v>46925.5</v>
      </c>
      <c r="R40" s="4">
        <v>66298.5</v>
      </c>
      <c r="S40" s="25">
        <f t="shared" si="0"/>
        <v>125088</v>
      </c>
      <c r="T40" s="21"/>
    </row>
    <row r="41" spans="1:20" ht="111.75" customHeight="1" thickTop="1" thickBot="1">
      <c r="A41" s="4">
        <v>40</v>
      </c>
      <c r="B41" s="3" t="s">
        <v>234</v>
      </c>
      <c r="C41" s="3" t="s">
        <v>27</v>
      </c>
      <c r="D41" s="19" t="s">
        <v>233</v>
      </c>
      <c r="E41" s="2" t="s">
        <v>172</v>
      </c>
      <c r="F41" s="4">
        <v>168811.96</v>
      </c>
      <c r="G41" s="3" t="s">
        <v>235</v>
      </c>
      <c r="H41" s="4" t="s">
        <v>231</v>
      </c>
      <c r="I41" s="3" t="s">
        <v>232</v>
      </c>
      <c r="J41" s="14" t="s">
        <v>147</v>
      </c>
      <c r="K41" s="5"/>
      <c r="L41" s="7" t="s">
        <v>43</v>
      </c>
      <c r="M41" s="19"/>
      <c r="N41" s="17" t="s">
        <v>38</v>
      </c>
      <c r="O41" s="47">
        <v>7403.81</v>
      </c>
      <c r="P41" s="63">
        <v>15697.08</v>
      </c>
      <c r="Q41" s="4">
        <v>10568.1</v>
      </c>
      <c r="R41" s="4">
        <v>42021.29</v>
      </c>
      <c r="S41" s="25">
        <f t="shared" si="0"/>
        <v>75690.28</v>
      </c>
      <c r="T41" s="21"/>
    </row>
    <row r="42" spans="1:20" ht="81" customHeight="1" thickTop="1" thickBot="1">
      <c r="A42" s="4">
        <v>41</v>
      </c>
      <c r="B42" s="3" t="s">
        <v>105</v>
      </c>
      <c r="C42" s="3" t="s">
        <v>27</v>
      </c>
      <c r="D42" s="19" t="s">
        <v>238</v>
      </c>
      <c r="E42" s="3" t="s">
        <v>189</v>
      </c>
      <c r="F42" s="4">
        <v>411000</v>
      </c>
      <c r="G42" s="3" t="s">
        <v>226</v>
      </c>
      <c r="H42" s="4" t="s">
        <v>236</v>
      </c>
      <c r="I42" s="3" t="s">
        <v>237</v>
      </c>
      <c r="J42" s="14" t="s">
        <v>239</v>
      </c>
      <c r="K42" s="5"/>
      <c r="L42" s="7" t="s">
        <v>43</v>
      </c>
      <c r="M42" s="19"/>
      <c r="N42" s="17" t="s">
        <v>38</v>
      </c>
      <c r="O42" s="47">
        <v>0</v>
      </c>
      <c r="P42" s="63">
        <v>0</v>
      </c>
      <c r="Q42" s="4">
        <v>19840</v>
      </c>
      <c r="R42" s="4">
        <v>15260</v>
      </c>
      <c r="S42" s="25">
        <f t="shared" si="0"/>
        <v>35100</v>
      </c>
      <c r="T42" s="21"/>
    </row>
    <row r="43" spans="1:20" ht="77.25" customHeight="1" thickTop="1" thickBot="1">
      <c r="A43" s="4">
        <v>42</v>
      </c>
      <c r="B43" s="3" t="s">
        <v>243</v>
      </c>
      <c r="C43" s="3" t="s">
        <v>27</v>
      </c>
      <c r="D43" s="19" t="s">
        <v>241</v>
      </c>
      <c r="E43" s="2" t="s">
        <v>17</v>
      </c>
      <c r="F43" s="4">
        <v>148541</v>
      </c>
      <c r="G43" s="3" t="s">
        <v>242</v>
      </c>
      <c r="H43" s="4" t="s">
        <v>240</v>
      </c>
      <c r="I43" s="3" t="s">
        <v>237</v>
      </c>
      <c r="J43" s="14" t="s">
        <v>244</v>
      </c>
      <c r="K43" s="5"/>
      <c r="L43" s="7" t="s">
        <v>43</v>
      </c>
      <c r="M43" s="19"/>
      <c r="N43" s="17" t="s">
        <v>38</v>
      </c>
      <c r="O43" s="47">
        <v>0</v>
      </c>
      <c r="P43" s="63">
        <v>8183.7</v>
      </c>
      <c r="Q43" s="4">
        <v>7611</v>
      </c>
      <c r="R43" s="4">
        <v>11415.84</v>
      </c>
      <c r="S43" s="25">
        <f t="shared" si="0"/>
        <v>27210.54</v>
      </c>
      <c r="T43" s="21"/>
    </row>
    <row r="44" spans="1:20" ht="89.25" customHeight="1" thickTop="1" thickBot="1">
      <c r="A44" s="4">
        <v>43</v>
      </c>
      <c r="B44" s="3" t="s">
        <v>248</v>
      </c>
      <c r="C44" s="3" t="s">
        <v>27</v>
      </c>
      <c r="D44" s="19" t="s">
        <v>247</v>
      </c>
      <c r="E44" s="3" t="s">
        <v>246</v>
      </c>
      <c r="F44" s="4">
        <v>103526</v>
      </c>
      <c r="G44" s="35" t="s">
        <v>249</v>
      </c>
      <c r="H44" s="4" t="s">
        <v>245</v>
      </c>
      <c r="I44" s="35" t="s">
        <v>237</v>
      </c>
      <c r="J44" s="14" t="s">
        <v>250</v>
      </c>
      <c r="K44" s="5"/>
      <c r="L44" s="7" t="s">
        <v>43</v>
      </c>
      <c r="M44" s="19"/>
      <c r="N44" s="17" t="s">
        <v>38</v>
      </c>
      <c r="O44" s="47">
        <v>0</v>
      </c>
      <c r="P44" s="63">
        <v>11727</v>
      </c>
      <c r="Q44" s="4">
        <v>12828</v>
      </c>
      <c r="R44" s="4">
        <v>22534</v>
      </c>
      <c r="S44" s="25">
        <f t="shared" si="0"/>
        <v>47089</v>
      </c>
      <c r="T44" s="21"/>
    </row>
    <row r="45" spans="1:20" ht="78.75" customHeight="1" thickTop="1" thickBot="1">
      <c r="A45" s="4">
        <v>44</v>
      </c>
      <c r="B45" s="3" t="s">
        <v>255</v>
      </c>
      <c r="C45" s="3" t="s">
        <v>27</v>
      </c>
      <c r="D45" s="19" t="s">
        <v>251</v>
      </c>
      <c r="E45" s="2" t="s">
        <v>254</v>
      </c>
      <c r="F45" s="4">
        <v>76825</v>
      </c>
      <c r="G45" s="2" t="s">
        <v>256</v>
      </c>
      <c r="H45" s="4" t="s">
        <v>253</v>
      </c>
      <c r="I45" s="3" t="s">
        <v>252</v>
      </c>
      <c r="J45" s="14" t="s">
        <v>257</v>
      </c>
      <c r="K45" s="4"/>
      <c r="L45" s="7" t="s">
        <v>43</v>
      </c>
      <c r="M45" s="19"/>
      <c r="N45" s="17" t="s">
        <v>38</v>
      </c>
      <c r="O45" s="47">
        <v>0</v>
      </c>
      <c r="P45" s="63">
        <v>6294.5</v>
      </c>
      <c r="Q45" s="4">
        <v>25945</v>
      </c>
      <c r="R45" s="4">
        <v>8467</v>
      </c>
      <c r="S45" s="25">
        <f t="shared" si="0"/>
        <v>40706.5</v>
      </c>
      <c r="T45" s="21"/>
    </row>
    <row r="46" spans="1:20" ht="72.75" customHeight="1" thickTop="1" thickBot="1">
      <c r="A46" s="4">
        <v>45</v>
      </c>
      <c r="B46" s="3" t="s">
        <v>255</v>
      </c>
      <c r="C46" s="3" t="s">
        <v>27</v>
      </c>
      <c r="D46" s="38" t="s">
        <v>261</v>
      </c>
      <c r="E46" s="2" t="s">
        <v>258</v>
      </c>
      <c r="F46" s="4">
        <v>52800</v>
      </c>
      <c r="G46" s="3" t="s">
        <v>259</v>
      </c>
      <c r="H46" s="4" t="s">
        <v>260</v>
      </c>
      <c r="I46" s="3" t="s">
        <v>252</v>
      </c>
      <c r="J46" s="14" t="s">
        <v>262</v>
      </c>
      <c r="K46" s="4"/>
      <c r="L46" s="7" t="s">
        <v>43</v>
      </c>
      <c r="M46" s="19"/>
      <c r="N46" s="17" t="s">
        <v>38</v>
      </c>
      <c r="O46" s="47">
        <v>0</v>
      </c>
      <c r="P46" s="63">
        <v>2200</v>
      </c>
      <c r="Q46" s="4">
        <v>9680</v>
      </c>
      <c r="R46" s="4">
        <v>6600</v>
      </c>
      <c r="S46" s="25">
        <f t="shared" si="0"/>
        <v>18480</v>
      </c>
      <c r="T46" s="21"/>
    </row>
    <row r="47" spans="1:20" ht="87.75" customHeight="1" thickTop="1" thickBot="1">
      <c r="A47" s="4">
        <v>46</v>
      </c>
      <c r="B47" s="3" t="s">
        <v>267</v>
      </c>
      <c r="C47" s="3" t="s">
        <v>27</v>
      </c>
      <c r="D47" s="19" t="s">
        <v>266</v>
      </c>
      <c r="E47" s="3" t="s">
        <v>264</v>
      </c>
      <c r="F47" s="4">
        <v>1295</v>
      </c>
      <c r="G47" s="3" t="s">
        <v>268</v>
      </c>
      <c r="H47" s="4" t="s">
        <v>263</v>
      </c>
      <c r="I47" s="3" t="s">
        <v>265</v>
      </c>
      <c r="J47" s="14" t="s">
        <v>269</v>
      </c>
      <c r="K47" s="4"/>
      <c r="L47" s="7" t="s">
        <v>43</v>
      </c>
      <c r="M47" s="19"/>
      <c r="N47" s="44" t="s">
        <v>318</v>
      </c>
      <c r="O47" s="48">
        <v>0</v>
      </c>
      <c r="P47" s="60">
        <v>0</v>
      </c>
      <c r="Q47" s="46">
        <v>1295</v>
      </c>
      <c r="R47" s="46"/>
      <c r="S47" s="25">
        <f t="shared" si="0"/>
        <v>1295</v>
      </c>
      <c r="T47" s="21"/>
    </row>
    <row r="48" spans="1:20" ht="72" customHeight="1" thickTop="1" thickBot="1">
      <c r="A48" s="4">
        <v>47</v>
      </c>
      <c r="B48" s="3" t="s">
        <v>248</v>
      </c>
      <c r="C48" s="3" t="s">
        <v>27</v>
      </c>
      <c r="D48" s="19" t="s">
        <v>272</v>
      </c>
      <c r="E48" s="2" t="s">
        <v>273</v>
      </c>
      <c r="F48" s="4">
        <v>4700</v>
      </c>
      <c r="G48" s="3" t="s">
        <v>274</v>
      </c>
      <c r="H48" s="4" t="s">
        <v>271</v>
      </c>
      <c r="I48" s="3" t="s">
        <v>270</v>
      </c>
      <c r="J48" s="14" t="s">
        <v>275</v>
      </c>
      <c r="K48" s="4"/>
      <c r="L48" s="7" t="s">
        <v>43</v>
      </c>
      <c r="M48" s="19"/>
      <c r="N48" s="17" t="s">
        <v>38</v>
      </c>
      <c r="O48" s="47">
        <v>0</v>
      </c>
      <c r="P48" s="63">
        <v>1016.68</v>
      </c>
      <c r="Q48" s="4">
        <v>1053.0999999999999</v>
      </c>
      <c r="R48" s="4">
        <v>1586.6</v>
      </c>
      <c r="S48" s="25">
        <f t="shared" si="0"/>
        <v>3656.3799999999997</v>
      </c>
      <c r="T48" s="21"/>
    </row>
    <row r="49" spans="1:20" ht="63.75" customHeight="1" thickTop="1" thickBot="1">
      <c r="A49" s="4">
        <v>48</v>
      </c>
      <c r="B49" s="3" t="s">
        <v>227</v>
      </c>
      <c r="C49" s="3" t="s">
        <v>27</v>
      </c>
      <c r="D49" s="19" t="s">
        <v>278</v>
      </c>
      <c r="E49" s="41" t="s">
        <v>17</v>
      </c>
      <c r="F49" s="4">
        <v>2010</v>
      </c>
      <c r="G49" s="3" t="s">
        <v>279</v>
      </c>
      <c r="H49" s="4" t="s">
        <v>276</v>
      </c>
      <c r="I49" s="3" t="s">
        <v>277</v>
      </c>
      <c r="J49" s="14" t="s">
        <v>147</v>
      </c>
      <c r="K49" s="4"/>
      <c r="L49" s="7" t="s">
        <v>43</v>
      </c>
      <c r="M49" s="19"/>
      <c r="N49" s="17" t="s">
        <v>38</v>
      </c>
      <c r="O49" s="47">
        <v>0</v>
      </c>
      <c r="P49" s="63">
        <v>0</v>
      </c>
      <c r="Q49" s="4">
        <v>134</v>
      </c>
      <c r="R49" s="4">
        <v>67</v>
      </c>
      <c r="S49" s="25">
        <f t="shared" si="0"/>
        <v>201</v>
      </c>
      <c r="T49" s="21"/>
    </row>
    <row r="50" spans="1:20" ht="60" customHeight="1" thickTop="1" thickBot="1">
      <c r="A50" s="4">
        <v>49</v>
      </c>
      <c r="B50" s="3" t="s">
        <v>248</v>
      </c>
      <c r="C50" s="3" t="s">
        <v>27</v>
      </c>
      <c r="D50" s="19" t="s">
        <v>280</v>
      </c>
      <c r="E50" s="8" t="s">
        <v>281</v>
      </c>
      <c r="F50" s="4">
        <v>31416</v>
      </c>
      <c r="G50" s="3" t="s">
        <v>249</v>
      </c>
      <c r="H50" s="4" t="s">
        <v>282</v>
      </c>
      <c r="I50" s="3" t="s">
        <v>283</v>
      </c>
      <c r="J50" s="14" t="s">
        <v>275</v>
      </c>
      <c r="K50" s="4"/>
      <c r="L50" s="7" t="s">
        <v>43</v>
      </c>
      <c r="M50" s="19"/>
      <c r="N50" s="17" t="s">
        <v>38</v>
      </c>
      <c r="O50" s="47">
        <v>0</v>
      </c>
      <c r="P50" s="63">
        <v>3270</v>
      </c>
      <c r="Q50" s="4">
        <v>12252</v>
      </c>
      <c r="R50" s="4">
        <v>5994</v>
      </c>
      <c r="S50" s="25">
        <f t="shared" si="0"/>
        <v>21516</v>
      </c>
      <c r="T50" s="21"/>
    </row>
    <row r="51" spans="1:20" ht="65.25" customHeight="1" thickTop="1" thickBot="1">
      <c r="A51" s="4">
        <v>50</v>
      </c>
      <c r="B51" s="3" t="s">
        <v>248</v>
      </c>
      <c r="C51" s="3" t="s">
        <v>27</v>
      </c>
      <c r="D51" s="19" t="s">
        <v>285</v>
      </c>
      <c r="E51" s="3" t="s">
        <v>284</v>
      </c>
      <c r="F51" s="4">
        <v>6950</v>
      </c>
      <c r="G51" s="3" t="s">
        <v>249</v>
      </c>
      <c r="H51" s="4" t="s">
        <v>286</v>
      </c>
      <c r="I51" s="3" t="s">
        <v>287</v>
      </c>
      <c r="J51" s="14" t="s">
        <v>288</v>
      </c>
      <c r="K51" s="4"/>
      <c r="L51" s="7" t="s">
        <v>43</v>
      </c>
      <c r="M51" s="19"/>
      <c r="N51" s="17" t="s">
        <v>38</v>
      </c>
      <c r="O51" s="47">
        <v>0</v>
      </c>
      <c r="P51" s="63">
        <v>420</v>
      </c>
      <c r="Q51" s="4">
        <v>2980</v>
      </c>
      <c r="R51" s="4">
        <v>2850</v>
      </c>
      <c r="S51" s="25">
        <f t="shared" si="0"/>
        <v>6250</v>
      </c>
      <c r="T51" s="21"/>
    </row>
    <row r="52" spans="1:20" ht="49.5" customHeight="1" thickTop="1" thickBot="1">
      <c r="A52" s="4">
        <v>51</v>
      </c>
      <c r="B52" s="3" t="s">
        <v>248</v>
      </c>
      <c r="C52" s="3" t="s">
        <v>27</v>
      </c>
      <c r="D52" s="19" t="s">
        <v>291</v>
      </c>
      <c r="E52" s="2" t="s">
        <v>290</v>
      </c>
      <c r="F52" s="4">
        <v>28442</v>
      </c>
      <c r="G52" s="3" t="s">
        <v>249</v>
      </c>
      <c r="H52" s="4" t="s">
        <v>289</v>
      </c>
      <c r="I52" s="3" t="s">
        <v>287</v>
      </c>
      <c r="J52" s="14" t="s">
        <v>292</v>
      </c>
      <c r="K52" s="4"/>
      <c r="L52" s="7" t="s">
        <v>43</v>
      </c>
      <c r="M52" s="19"/>
      <c r="N52" s="17" t="s">
        <v>38</v>
      </c>
      <c r="O52" s="47">
        <v>0</v>
      </c>
      <c r="P52" s="63">
        <v>0</v>
      </c>
      <c r="Q52" s="4">
        <v>6860</v>
      </c>
      <c r="R52" s="4">
        <v>8989</v>
      </c>
      <c r="S52" s="25">
        <f t="shared" si="0"/>
        <v>15849</v>
      </c>
      <c r="T52" s="21"/>
    </row>
    <row r="53" spans="1:20" ht="54" customHeight="1" thickTop="1" thickBot="1">
      <c r="A53" s="4">
        <v>52</v>
      </c>
      <c r="B53" s="3" t="s">
        <v>295</v>
      </c>
      <c r="C53" s="3" t="s">
        <v>27</v>
      </c>
      <c r="D53" s="19" t="s">
        <v>294</v>
      </c>
      <c r="E53" s="2" t="s">
        <v>296</v>
      </c>
      <c r="F53" s="4">
        <v>38599.72</v>
      </c>
      <c r="G53" s="3" t="s">
        <v>297</v>
      </c>
      <c r="H53" s="4" t="s">
        <v>293</v>
      </c>
      <c r="I53" s="3" t="s">
        <v>298</v>
      </c>
      <c r="J53" s="14" t="s">
        <v>257</v>
      </c>
      <c r="K53" s="4"/>
      <c r="L53" s="7" t="s">
        <v>43</v>
      </c>
      <c r="M53" s="19"/>
      <c r="N53" s="17" t="s">
        <v>38</v>
      </c>
      <c r="O53" s="47">
        <v>0</v>
      </c>
      <c r="P53" s="63">
        <v>0</v>
      </c>
      <c r="Q53" s="4">
        <v>0</v>
      </c>
      <c r="R53" s="4">
        <v>0</v>
      </c>
      <c r="S53" s="25">
        <f t="shared" si="0"/>
        <v>0</v>
      </c>
      <c r="T53" s="21"/>
    </row>
    <row r="54" spans="1:20" ht="51" customHeight="1" thickTop="1" thickBot="1">
      <c r="A54" s="4">
        <v>53</v>
      </c>
      <c r="B54" s="3" t="s">
        <v>143</v>
      </c>
      <c r="C54" s="3" t="s">
        <v>27</v>
      </c>
      <c r="D54" s="19" t="s">
        <v>299</v>
      </c>
      <c r="E54" s="2" t="s">
        <v>200</v>
      </c>
      <c r="F54" s="4">
        <v>18000</v>
      </c>
      <c r="G54" s="2" t="s">
        <v>145</v>
      </c>
      <c r="H54" s="4" t="s">
        <v>300</v>
      </c>
      <c r="I54" s="3" t="s">
        <v>301</v>
      </c>
      <c r="J54" s="14" t="s">
        <v>262</v>
      </c>
      <c r="K54" s="4"/>
      <c r="L54" s="7" t="s">
        <v>43</v>
      </c>
      <c r="M54" s="19"/>
      <c r="N54" s="17" t="s">
        <v>38</v>
      </c>
      <c r="O54" s="47">
        <v>0</v>
      </c>
      <c r="P54" s="63">
        <v>0</v>
      </c>
      <c r="Q54" s="4">
        <v>600</v>
      </c>
      <c r="R54" s="4">
        <v>1440</v>
      </c>
      <c r="S54" s="25">
        <f t="shared" si="0"/>
        <v>2040</v>
      </c>
      <c r="T54" s="21"/>
    </row>
    <row r="55" spans="1:20" s="8" customFormat="1" ht="53.25" customHeight="1" thickTop="1" thickBot="1">
      <c r="A55" s="7">
        <v>54</v>
      </c>
      <c r="B55" s="3" t="s">
        <v>178</v>
      </c>
      <c r="C55" s="3" t="s">
        <v>27</v>
      </c>
      <c r="D55" s="17" t="s">
        <v>304</v>
      </c>
      <c r="E55" s="3" t="s">
        <v>303</v>
      </c>
      <c r="F55" s="7">
        <v>450</v>
      </c>
      <c r="G55" s="3" t="s">
        <v>305</v>
      </c>
      <c r="H55" s="4" t="s">
        <v>302</v>
      </c>
      <c r="I55" s="3" t="s">
        <v>307</v>
      </c>
      <c r="J55" s="14" t="s">
        <v>306</v>
      </c>
      <c r="K55" s="7"/>
      <c r="L55" s="7" t="s">
        <v>43</v>
      </c>
      <c r="M55" s="19"/>
      <c r="N55" s="44" t="s">
        <v>318</v>
      </c>
      <c r="O55" s="54">
        <v>0</v>
      </c>
      <c r="P55" s="66">
        <v>450</v>
      </c>
      <c r="Q55" s="7"/>
      <c r="R55" s="7"/>
      <c r="S55" s="25">
        <f t="shared" si="0"/>
        <v>450</v>
      </c>
      <c r="T55" s="21"/>
    </row>
    <row r="56" spans="1:20" s="8" customFormat="1" ht="53.25" customHeight="1" thickTop="1" thickBot="1">
      <c r="A56" s="7">
        <v>55</v>
      </c>
      <c r="B56" s="43" t="s">
        <v>311</v>
      </c>
      <c r="C56" s="3" t="s">
        <v>27</v>
      </c>
      <c r="D56" s="17" t="s">
        <v>310</v>
      </c>
      <c r="E56" s="3" t="s">
        <v>309</v>
      </c>
      <c r="F56" s="7">
        <v>1185</v>
      </c>
      <c r="G56" s="3" t="s">
        <v>312</v>
      </c>
      <c r="H56" s="4" t="s">
        <v>308</v>
      </c>
      <c r="I56" s="3" t="s">
        <v>307</v>
      </c>
      <c r="J56" s="14" t="s">
        <v>313</v>
      </c>
      <c r="K56" s="4"/>
      <c r="L56" s="7" t="s">
        <v>43</v>
      </c>
      <c r="M56" s="19"/>
      <c r="N56" s="44" t="s">
        <v>318</v>
      </c>
      <c r="O56" s="54">
        <v>0</v>
      </c>
      <c r="P56" s="66">
        <v>1185</v>
      </c>
      <c r="Q56" s="7"/>
      <c r="R56" s="7"/>
      <c r="S56" s="25">
        <f t="shared" si="0"/>
        <v>1185</v>
      </c>
      <c r="T56" s="21"/>
    </row>
    <row r="57" spans="1:20" s="8" customFormat="1" ht="66.75" customHeight="1" thickTop="1" thickBot="1">
      <c r="A57" s="7">
        <v>56</v>
      </c>
      <c r="B57" s="3" t="s">
        <v>143</v>
      </c>
      <c r="C57" s="3" t="s">
        <v>27</v>
      </c>
      <c r="D57" s="17" t="s">
        <v>316</v>
      </c>
      <c r="E57" s="3" t="s">
        <v>315</v>
      </c>
      <c r="F57" s="7">
        <v>42735</v>
      </c>
      <c r="G57" s="3" t="s">
        <v>145</v>
      </c>
      <c r="H57" s="4" t="s">
        <v>314</v>
      </c>
      <c r="I57" s="3" t="s">
        <v>317</v>
      </c>
      <c r="J57" s="14" t="s">
        <v>147</v>
      </c>
      <c r="K57" s="4"/>
      <c r="L57" s="7" t="s">
        <v>43</v>
      </c>
      <c r="M57" s="19"/>
      <c r="N57" s="17" t="s">
        <v>38</v>
      </c>
      <c r="O57" s="49">
        <v>0</v>
      </c>
      <c r="P57" s="67">
        <v>10746</v>
      </c>
      <c r="Q57" s="7">
        <v>8945</v>
      </c>
      <c r="R57" s="7">
        <v>7546</v>
      </c>
      <c r="S57" s="25">
        <f t="shared" si="0"/>
        <v>27237</v>
      </c>
      <c r="T57" s="21"/>
    </row>
    <row r="58" spans="1:20" ht="67.5" customHeight="1" thickTop="1" thickBot="1">
      <c r="A58" s="4">
        <v>57</v>
      </c>
      <c r="B58" s="3" t="s">
        <v>320</v>
      </c>
      <c r="C58" s="3" t="s">
        <v>27</v>
      </c>
      <c r="D58" s="19" t="s">
        <v>321</v>
      </c>
      <c r="E58" s="2" t="s">
        <v>322</v>
      </c>
      <c r="F58" s="4">
        <v>27660</v>
      </c>
      <c r="G58" s="3" t="s">
        <v>323</v>
      </c>
      <c r="H58" s="4" t="s">
        <v>319</v>
      </c>
      <c r="I58" s="3" t="s">
        <v>317</v>
      </c>
      <c r="J58" s="14" t="s">
        <v>324</v>
      </c>
      <c r="K58" s="4"/>
      <c r="L58" s="7" t="s">
        <v>43</v>
      </c>
      <c r="M58" s="19"/>
      <c r="N58" s="17" t="s">
        <v>38</v>
      </c>
      <c r="O58" s="49">
        <v>0</v>
      </c>
      <c r="P58" s="63">
        <v>0</v>
      </c>
      <c r="Q58" s="4">
        <v>5719.2</v>
      </c>
      <c r="R58" s="4">
        <v>8037.6</v>
      </c>
      <c r="S58" s="25">
        <f t="shared" si="0"/>
        <v>13756.8</v>
      </c>
      <c r="T58" s="21"/>
    </row>
    <row r="59" spans="1:20" ht="75" customHeight="1" thickTop="1" thickBot="1">
      <c r="A59" s="4">
        <v>58</v>
      </c>
      <c r="B59" s="3" t="s">
        <v>227</v>
      </c>
      <c r="C59" s="3" t="s">
        <v>27</v>
      </c>
      <c r="D59" s="19" t="s">
        <v>325</v>
      </c>
      <c r="E59" s="3" t="s">
        <v>258</v>
      </c>
      <c r="F59" s="4">
        <v>40998</v>
      </c>
      <c r="G59" s="3" t="s">
        <v>326</v>
      </c>
      <c r="H59" s="4" t="s">
        <v>328</v>
      </c>
      <c r="I59" s="3" t="s">
        <v>327</v>
      </c>
      <c r="J59" s="14" t="s">
        <v>257</v>
      </c>
      <c r="K59" s="4"/>
      <c r="L59" s="7" t="s">
        <v>43</v>
      </c>
      <c r="M59" s="19"/>
      <c r="N59" s="17" t="s">
        <v>38</v>
      </c>
      <c r="O59" s="49">
        <v>0</v>
      </c>
      <c r="P59" s="63">
        <v>0</v>
      </c>
      <c r="Q59" s="4">
        <v>18859.080000000002</v>
      </c>
      <c r="R59" s="4">
        <v>8609.58</v>
      </c>
      <c r="S59" s="25">
        <f t="shared" si="0"/>
        <v>27468.660000000003</v>
      </c>
      <c r="T59" s="21"/>
    </row>
    <row r="60" spans="1:20" s="38" customFormat="1" ht="55.5" customHeight="1" thickTop="1" thickBot="1">
      <c r="A60" s="36">
        <v>59</v>
      </c>
      <c r="B60" s="17" t="s">
        <v>334</v>
      </c>
      <c r="C60" s="17" t="s">
        <v>27</v>
      </c>
      <c r="D60" s="19" t="s">
        <v>331</v>
      </c>
      <c r="E60" s="17" t="s">
        <v>330</v>
      </c>
      <c r="F60" s="36">
        <v>6825</v>
      </c>
      <c r="G60" s="17" t="s">
        <v>333</v>
      </c>
      <c r="H60" s="36" t="s">
        <v>329</v>
      </c>
      <c r="I60" s="17" t="s">
        <v>317</v>
      </c>
      <c r="J60" s="22" t="s">
        <v>332</v>
      </c>
      <c r="K60" s="36"/>
      <c r="L60" s="18" t="s">
        <v>43</v>
      </c>
      <c r="M60" s="19"/>
      <c r="N60" s="17" t="s">
        <v>38</v>
      </c>
      <c r="O60" s="47">
        <v>0</v>
      </c>
      <c r="P60" s="76">
        <v>0</v>
      </c>
      <c r="Q60" s="36">
        <v>0</v>
      </c>
      <c r="R60" s="36">
        <v>0</v>
      </c>
      <c r="S60" s="25">
        <f t="shared" si="0"/>
        <v>0</v>
      </c>
      <c r="T60" s="21"/>
    </row>
    <row r="61" spans="1:20" ht="91.5" customHeight="1" thickTop="1" thickBot="1">
      <c r="A61" s="4">
        <v>60</v>
      </c>
      <c r="B61" s="3" t="s">
        <v>337</v>
      </c>
      <c r="C61" s="3" t="s">
        <v>27</v>
      </c>
      <c r="D61" s="19" t="s">
        <v>338</v>
      </c>
      <c r="E61" s="3" t="s">
        <v>336</v>
      </c>
      <c r="F61" s="4">
        <v>84420</v>
      </c>
      <c r="G61" s="3" t="s">
        <v>339</v>
      </c>
      <c r="H61" s="4" t="s">
        <v>335</v>
      </c>
      <c r="I61" s="3" t="s">
        <v>340</v>
      </c>
      <c r="J61" s="14" t="s">
        <v>341</v>
      </c>
      <c r="K61" s="7"/>
      <c r="L61" s="7" t="s">
        <v>43</v>
      </c>
      <c r="M61" s="19"/>
      <c r="N61" s="44" t="s">
        <v>318</v>
      </c>
      <c r="O61" s="48">
        <v>0</v>
      </c>
      <c r="P61" s="60">
        <v>81380.88</v>
      </c>
      <c r="Q61" s="4"/>
      <c r="R61" s="4"/>
      <c r="S61" s="25">
        <f t="shared" si="0"/>
        <v>81380.88</v>
      </c>
      <c r="T61" s="21"/>
    </row>
    <row r="62" spans="1:20" ht="82.5" customHeight="1" thickTop="1" thickBot="1">
      <c r="A62" s="4">
        <v>61</v>
      </c>
      <c r="B62" s="3" t="s">
        <v>227</v>
      </c>
      <c r="C62" s="3" t="s">
        <v>27</v>
      </c>
      <c r="D62" s="19" t="s">
        <v>343</v>
      </c>
      <c r="E62" s="2" t="s">
        <v>273</v>
      </c>
      <c r="F62" s="4">
        <v>19583.099999999999</v>
      </c>
      <c r="G62" s="3" t="s">
        <v>344</v>
      </c>
      <c r="H62" s="4" t="s">
        <v>342</v>
      </c>
      <c r="I62" s="3" t="s">
        <v>345</v>
      </c>
      <c r="J62" s="14" t="s">
        <v>346</v>
      </c>
      <c r="K62" s="4"/>
      <c r="L62" s="7" t="s">
        <v>43</v>
      </c>
      <c r="M62" s="19"/>
      <c r="N62" s="17" t="s">
        <v>38</v>
      </c>
      <c r="O62" s="47">
        <v>0</v>
      </c>
      <c r="P62" s="63">
        <v>2523.3000000000002</v>
      </c>
      <c r="Q62" s="4">
        <v>1859.2</v>
      </c>
      <c r="R62" s="4">
        <v>1826</v>
      </c>
      <c r="S62" s="25">
        <f t="shared" si="0"/>
        <v>6208.5</v>
      </c>
      <c r="T62" s="21"/>
    </row>
    <row r="63" spans="1:20" ht="67.5" customHeight="1" thickTop="1" thickBot="1">
      <c r="A63" s="4">
        <v>62</v>
      </c>
      <c r="B63" s="3" t="s">
        <v>350</v>
      </c>
      <c r="C63" s="3" t="s">
        <v>27</v>
      </c>
      <c r="D63" s="19" t="s">
        <v>351</v>
      </c>
      <c r="E63" s="45" t="s">
        <v>348</v>
      </c>
      <c r="F63" s="4">
        <v>26600</v>
      </c>
      <c r="G63" s="3" t="s">
        <v>352</v>
      </c>
      <c r="H63" s="4" t="s">
        <v>347</v>
      </c>
      <c r="I63" s="3" t="s">
        <v>349</v>
      </c>
      <c r="J63" s="14" t="s">
        <v>353</v>
      </c>
      <c r="K63" s="4"/>
      <c r="L63" s="7" t="s">
        <v>43</v>
      </c>
      <c r="M63" s="19"/>
      <c r="N63" s="17" t="s">
        <v>38</v>
      </c>
      <c r="O63" s="47">
        <v>0</v>
      </c>
      <c r="P63" s="63">
        <v>1425</v>
      </c>
      <c r="Q63" s="4">
        <v>5985</v>
      </c>
      <c r="R63" s="4">
        <v>3705</v>
      </c>
      <c r="S63" s="25">
        <f t="shared" si="0"/>
        <v>11115</v>
      </c>
      <c r="T63" s="21"/>
    </row>
    <row r="64" spans="1:20" s="38" customFormat="1" ht="64.5" customHeight="1" thickTop="1" thickBot="1">
      <c r="A64" s="36">
        <v>63</v>
      </c>
      <c r="B64" s="17" t="s">
        <v>357</v>
      </c>
      <c r="C64" s="17" t="s">
        <v>27</v>
      </c>
      <c r="D64" s="19" t="s">
        <v>355</v>
      </c>
      <c r="E64" s="78" t="s">
        <v>354</v>
      </c>
      <c r="F64" s="36">
        <v>10240</v>
      </c>
      <c r="G64" s="17" t="s">
        <v>356</v>
      </c>
      <c r="H64" s="36" t="s">
        <v>358</v>
      </c>
      <c r="I64" s="17" t="s">
        <v>349</v>
      </c>
      <c r="J64" s="22" t="s">
        <v>353</v>
      </c>
      <c r="K64" s="36"/>
      <c r="L64" s="18" t="s">
        <v>43</v>
      </c>
      <c r="M64" s="19"/>
      <c r="N64" s="17" t="s">
        <v>38</v>
      </c>
      <c r="O64" s="47">
        <v>0</v>
      </c>
      <c r="P64" s="76">
        <v>0</v>
      </c>
      <c r="Q64" s="36">
        <v>0</v>
      </c>
      <c r="R64" s="36">
        <v>0</v>
      </c>
      <c r="S64" s="25">
        <f t="shared" si="0"/>
        <v>0</v>
      </c>
      <c r="T64" s="21"/>
    </row>
    <row r="65" spans="1:21" ht="64.5" customHeight="1" thickTop="1" thickBot="1">
      <c r="A65" s="4">
        <v>64</v>
      </c>
      <c r="B65" s="3" t="s">
        <v>248</v>
      </c>
      <c r="C65" s="3" t="s">
        <v>27</v>
      </c>
      <c r="D65" s="19" t="s">
        <v>361</v>
      </c>
      <c r="E65" s="2" t="s">
        <v>360</v>
      </c>
      <c r="F65" s="4">
        <v>4500</v>
      </c>
      <c r="G65" s="3" t="s">
        <v>362</v>
      </c>
      <c r="H65" s="4" t="s">
        <v>359</v>
      </c>
      <c r="I65" s="3" t="s">
        <v>349</v>
      </c>
      <c r="J65" s="14" t="s">
        <v>363</v>
      </c>
      <c r="K65" s="4"/>
      <c r="L65" s="7" t="s">
        <v>43</v>
      </c>
      <c r="M65" s="19"/>
      <c r="N65" s="17" t="s">
        <v>38</v>
      </c>
      <c r="O65" s="47">
        <v>0</v>
      </c>
      <c r="P65" s="63">
        <v>0</v>
      </c>
      <c r="Q65" s="4">
        <v>1122</v>
      </c>
      <c r="R65" s="4">
        <v>470</v>
      </c>
      <c r="S65" s="25">
        <f t="shared" si="0"/>
        <v>1592</v>
      </c>
      <c r="T65" s="21"/>
    </row>
    <row r="66" spans="1:21" ht="55.5" customHeight="1" thickTop="1" thickBot="1">
      <c r="A66" s="4">
        <v>65</v>
      </c>
      <c r="B66" s="3" t="s">
        <v>367</v>
      </c>
      <c r="C66" s="3" t="s">
        <v>27</v>
      </c>
      <c r="D66" s="19" t="s">
        <v>366</v>
      </c>
      <c r="E66" s="2" t="s">
        <v>365</v>
      </c>
      <c r="F66" s="4">
        <v>4400</v>
      </c>
      <c r="G66" s="3" t="s">
        <v>369</v>
      </c>
      <c r="H66" s="4" t="s">
        <v>364</v>
      </c>
      <c r="I66" s="3" t="s">
        <v>368</v>
      </c>
      <c r="J66" s="14" t="s">
        <v>341</v>
      </c>
      <c r="K66" s="4"/>
      <c r="L66" s="7" t="s">
        <v>43</v>
      </c>
      <c r="M66" s="19"/>
      <c r="N66" s="44" t="s">
        <v>318</v>
      </c>
      <c r="O66" s="48">
        <v>0</v>
      </c>
      <c r="P66" s="60">
        <v>4400</v>
      </c>
      <c r="Q66" s="4"/>
      <c r="R66" s="4"/>
      <c r="S66" s="25">
        <f t="shared" si="0"/>
        <v>4400</v>
      </c>
      <c r="T66" s="21"/>
    </row>
    <row r="67" spans="1:21" ht="55.5" customHeight="1" thickTop="1" thickBot="1">
      <c r="A67" s="4">
        <v>66</v>
      </c>
      <c r="B67" s="3" t="s">
        <v>374</v>
      </c>
      <c r="C67" s="3" t="s">
        <v>27</v>
      </c>
      <c r="D67" s="19" t="s">
        <v>372</v>
      </c>
      <c r="E67" s="2" t="s">
        <v>371</v>
      </c>
      <c r="F67" s="4">
        <v>13810</v>
      </c>
      <c r="G67" s="3" t="s">
        <v>373</v>
      </c>
      <c r="H67" s="4" t="s">
        <v>370</v>
      </c>
      <c r="I67" s="3" t="s">
        <v>368</v>
      </c>
      <c r="J67" s="14" t="s">
        <v>341</v>
      </c>
      <c r="K67" s="4"/>
      <c r="L67" s="7" t="s">
        <v>43</v>
      </c>
      <c r="M67" s="19"/>
      <c r="N67" s="44" t="s">
        <v>318</v>
      </c>
      <c r="O67" s="48">
        <v>0</v>
      </c>
      <c r="P67" s="60">
        <v>13810</v>
      </c>
      <c r="Q67" s="4"/>
      <c r="R67" s="4"/>
      <c r="S67" s="25">
        <f t="shared" ref="S67:S130" si="1">O67+P67+Q67+R67</f>
        <v>13810</v>
      </c>
      <c r="T67" s="21"/>
    </row>
    <row r="68" spans="1:21" ht="66" customHeight="1" thickTop="1" thickBot="1">
      <c r="A68" s="4">
        <v>67</v>
      </c>
      <c r="B68" s="3" t="s">
        <v>377</v>
      </c>
      <c r="C68" s="3" t="s">
        <v>27</v>
      </c>
      <c r="D68" s="19" t="s">
        <v>913</v>
      </c>
      <c r="E68" s="2" t="s">
        <v>376</v>
      </c>
      <c r="F68" s="4">
        <v>69977</v>
      </c>
      <c r="G68" s="3" t="s">
        <v>378</v>
      </c>
      <c r="H68" s="4" t="s">
        <v>375</v>
      </c>
      <c r="I68" s="3" t="s">
        <v>379</v>
      </c>
      <c r="J68" s="14" t="s">
        <v>380</v>
      </c>
      <c r="K68" s="4"/>
      <c r="L68" s="7" t="s">
        <v>43</v>
      </c>
      <c r="M68" s="19"/>
      <c r="N68" s="44" t="s">
        <v>318</v>
      </c>
      <c r="O68" s="48">
        <v>0</v>
      </c>
      <c r="P68" s="60">
        <v>292</v>
      </c>
      <c r="Q68" s="46">
        <v>820</v>
      </c>
      <c r="R68" s="46">
        <v>4214</v>
      </c>
      <c r="S68" s="57">
        <f t="shared" si="1"/>
        <v>5326</v>
      </c>
      <c r="T68" s="21"/>
    </row>
    <row r="69" spans="1:21" ht="60.75" customHeight="1" thickTop="1" thickBot="1">
      <c r="A69" s="4">
        <v>68</v>
      </c>
      <c r="B69" s="3" t="s">
        <v>383</v>
      </c>
      <c r="C69" s="3" t="s">
        <v>27</v>
      </c>
      <c r="D69" s="74" t="s">
        <v>382</v>
      </c>
      <c r="E69" s="2" t="s">
        <v>381</v>
      </c>
      <c r="F69" s="4">
        <v>441655</v>
      </c>
      <c r="G69" s="2" t="s">
        <v>386</v>
      </c>
      <c r="H69" s="4" t="s">
        <v>384</v>
      </c>
      <c r="I69" s="3" t="s">
        <v>379</v>
      </c>
      <c r="J69" s="14" t="s">
        <v>385</v>
      </c>
      <c r="K69" s="4"/>
      <c r="L69" s="7" t="s">
        <v>43</v>
      </c>
      <c r="M69" s="2"/>
      <c r="N69" s="17" t="s">
        <v>38</v>
      </c>
      <c r="O69" s="47">
        <v>0</v>
      </c>
      <c r="P69" s="63">
        <v>57270</v>
      </c>
      <c r="Q69" s="4">
        <v>130550</v>
      </c>
      <c r="R69" s="4">
        <v>63105</v>
      </c>
      <c r="S69" s="25">
        <f t="shared" si="1"/>
        <v>250925</v>
      </c>
      <c r="T69" s="21"/>
    </row>
    <row r="70" spans="1:21" ht="63" customHeight="1" thickTop="1" thickBot="1">
      <c r="A70" s="4">
        <v>69</v>
      </c>
      <c r="B70" s="3" t="s">
        <v>391</v>
      </c>
      <c r="C70" s="3" t="s">
        <v>27</v>
      </c>
      <c r="D70" s="19" t="s">
        <v>388</v>
      </c>
      <c r="E70" s="2" t="s">
        <v>387</v>
      </c>
      <c r="F70" s="4">
        <v>5385.6</v>
      </c>
      <c r="G70" s="3" t="s">
        <v>390</v>
      </c>
      <c r="H70" s="4" t="s">
        <v>389</v>
      </c>
      <c r="I70" s="3" t="s">
        <v>379</v>
      </c>
      <c r="J70" s="14" t="s">
        <v>385</v>
      </c>
      <c r="K70" s="2"/>
      <c r="L70" s="7" t="s">
        <v>43</v>
      </c>
      <c r="M70" s="2"/>
      <c r="N70" s="17" t="s">
        <v>38</v>
      </c>
      <c r="O70" s="47">
        <v>0</v>
      </c>
      <c r="P70" s="63">
        <v>0</v>
      </c>
      <c r="Q70" s="4">
        <v>673.2</v>
      </c>
      <c r="R70" s="4">
        <v>555.39</v>
      </c>
      <c r="S70" s="25">
        <f t="shared" si="1"/>
        <v>1228.5900000000001</v>
      </c>
      <c r="T70" s="21"/>
    </row>
    <row r="71" spans="1:21" ht="89.25" customHeight="1" thickTop="1" thickBot="1">
      <c r="A71" s="4">
        <v>70</v>
      </c>
      <c r="B71" s="3" t="s">
        <v>398</v>
      </c>
      <c r="C71" s="3" t="s">
        <v>27</v>
      </c>
      <c r="D71" s="19" t="s">
        <v>394</v>
      </c>
      <c r="E71" s="2" t="s">
        <v>393</v>
      </c>
      <c r="F71" s="4">
        <v>222000</v>
      </c>
      <c r="G71" s="2" t="s">
        <v>395</v>
      </c>
      <c r="H71" s="4" t="s">
        <v>392</v>
      </c>
      <c r="I71" s="3" t="s">
        <v>396</v>
      </c>
      <c r="J71" s="14" t="s">
        <v>397</v>
      </c>
      <c r="K71" s="2"/>
      <c r="L71" s="7" t="s">
        <v>43</v>
      </c>
      <c r="M71" s="2"/>
      <c r="N71" s="44" t="s">
        <v>318</v>
      </c>
      <c r="O71" s="48">
        <v>0</v>
      </c>
      <c r="P71" s="60">
        <v>218004</v>
      </c>
      <c r="Q71" s="7"/>
      <c r="R71" s="7"/>
      <c r="S71" s="25">
        <f>O71+P71+Q71+R71</f>
        <v>218004</v>
      </c>
      <c r="T71" s="75" t="s">
        <v>1352</v>
      </c>
    </row>
    <row r="72" spans="1:21" ht="72" customHeight="1" thickTop="1" thickBot="1">
      <c r="A72" s="4">
        <v>71</v>
      </c>
      <c r="B72" s="3" t="s">
        <v>227</v>
      </c>
      <c r="C72" s="3" t="s">
        <v>27</v>
      </c>
      <c r="D72" s="19" t="s">
        <v>401</v>
      </c>
      <c r="E72" s="2" t="s">
        <v>400</v>
      </c>
      <c r="F72" s="4">
        <v>3360</v>
      </c>
      <c r="G72" s="3" t="s">
        <v>402</v>
      </c>
      <c r="H72" s="4" t="s">
        <v>399</v>
      </c>
      <c r="I72" s="3" t="s">
        <v>403</v>
      </c>
      <c r="J72" s="14" t="s">
        <v>404</v>
      </c>
      <c r="K72" s="2"/>
      <c r="L72" s="7" t="s">
        <v>37</v>
      </c>
      <c r="M72" s="2"/>
      <c r="N72" s="17" t="s">
        <v>38</v>
      </c>
      <c r="O72" s="47">
        <v>0</v>
      </c>
      <c r="P72" s="63">
        <v>0</v>
      </c>
      <c r="Q72" s="4">
        <v>960</v>
      </c>
      <c r="R72" s="4">
        <v>960</v>
      </c>
      <c r="S72" s="25">
        <f t="shared" si="1"/>
        <v>1920</v>
      </c>
      <c r="T72" s="21"/>
    </row>
    <row r="73" spans="1:21" ht="69" customHeight="1" thickTop="1" thickBot="1">
      <c r="A73" s="4">
        <v>72</v>
      </c>
      <c r="B73" s="2" t="s">
        <v>409</v>
      </c>
      <c r="C73" s="3" t="s">
        <v>27</v>
      </c>
      <c r="D73" s="19" t="s">
        <v>406</v>
      </c>
      <c r="E73" s="2" t="s">
        <v>405</v>
      </c>
      <c r="F73" s="4">
        <v>1410</v>
      </c>
      <c r="G73" s="2" t="s">
        <v>410</v>
      </c>
      <c r="H73" s="4" t="s">
        <v>407</v>
      </c>
      <c r="I73" s="3" t="s">
        <v>408</v>
      </c>
      <c r="J73" s="14" t="s">
        <v>411</v>
      </c>
      <c r="K73" s="2"/>
      <c r="L73" s="7" t="s">
        <v>37</v>
      </c>
      <c r="M73" s="2"/>
      <c r="N73" s="17" t="s">
        <v>38</v>
      </c>
      <c r="O73" s="47">
        <v>0</v>
      </c>
      <c r="P73" s="63">
        <v>0</v>
      </c>
      <c r="Q73" s="4">
        <v>470</v>
      </c>
      <c r="R73" s="4">
        <v>159.80000000000001</v>
      </c>
      <c r="S73" s="25">
        <f t="shared" si="1"/>
        <v>629.79999999999995</v>
      </c>
      <c r="T73" s="21"/>
    </row>
    <row r="74" spans="1:21" ht="64.5" customHeight="1" thickTop="1" thickBot="1">
      <c r="A74" s="4">
        <v>73</v>
      </c>
      <c r="B74" s="3" t="s">
        <v>248</v>
      </c>
      <c r="C74" s="3" t="s">
        <v>27</v>
      </c>
      <c r="D74" s="19" t="s">
        <v>414</v>
      </c>
      <c r="E74" s="2" t="s">
        <v>413</v>
      </c>
      <c r="F74" s="4">
        <v>12000</v>
      </c>
      <c r="G74" s="3" t="s">
        <v>415</v>
      </c>
      <c r="H74" s="4" t="s">
        <v>412</v>
      </c>
      <c r="I74" s="3" t="s">
        <v>408</v>
      </c>
      <c r="J74" s="14" t="s">
        <v>416</v>
      </c>
      <c r="K74" s="2"/>
      <c r="L74" s="7" t="s">
        <v>37</v>
      </c>
      <c r="M74" s="2"/>
      <c r="N74" s="17" t="s">
        <v>38</v>
      </c>
      <c r="O74" s="47">
        <v>0</v>
      </c>
      <c r="P74" s="63">
        <v>96</v>
      </c>
      <c r="Q74" s="4">
        <v>576</v>
      </c>
      <c r="R74" s="4">
        <v>744</v>
      </c>
      <c r="S74" s="25">
        <f t="shared" si="1"/>
        <v>1416</v>
      </c>
      <c r="T74" s="21"/>
    </row>
    <row r="75" spans="1:21" ht="84" customHeight="1" thickTop="1" thickBot="1">
      <c r="A75" s="4">
        <v>74</v>
      </c>
      <c r="B75" s="3" t="s">
        <v>422</v>
      </c>
      <c r="C75" s="3" t="s">
        <v>27</v>
      </c>
      <c r="D75" s="38" t="s">
        <v>419</v>
      </c>
      <c r="E75" s="2" t="s">
        <v>418</v>
      </c>
      <c r="F75" s="4">
        <v>8340</v>
      </c>
      <c r="G75" s="2" t="s">
        <v>423</v>
      </c>
      <c r="H75" s="4" t="s">
        <v>417</v>
      </c>
      <c r="I75" s="3" t="s">
        <v>420</v>
      </c>
      <c r="J75" s="14" t="s">
        <v>421</v>
      </c>
      <c r="K75" s="2"/>
      <c r="L75" s="7" t="s">
        <v>37</v>
      </c>
      <c r="M75" s="2"/>
      <c r="N75" s="44" t="s">
        <v>318</v>
      </c>
      <c r="O75" s="48">
        <v>0</v>
      </c>
      <c r="P75" s="60">
        <v>8340</v>
      </c>
      <c r="Q75" s="4"/>
      <c r="R75" s="4"/>
      <c r="S75" s="25">
        <f t="shared" si="1"/>
        <v>8340</v>
      </c>
      <c r="T75" s="21"/>
    </row>
    <row r="76" spans="1:21" ht="64.5" customHeight="1" thickTop="1" thickBot="1">
      <c r="A76" s="4">
        <v>75</v>
      </c>
      <c r="B76" s="3" t="s">
        <v>428</v>
      </c>
      <c r="C76" s="3" t="s">
        <v>27</v>
      </c>
      <c r="D76" s="19" t="s">
        <v>425</v>
      </c>
      <c r="E76" s="2" t="s">
        <v>281</v>
      </c>
      <c r="F76" s="4">
        <v>465</v>
      </c>
      <c r="G76" s="3" t="s">
        <v>427</v>
      </c>
      <c r="H76" s="4" t="s">
        <v>424</v>
      </c>
      <c r="I76" s="3" t="s">
        <v>426</v>
      </c>
      <c r="J76" s="14" t="s">
        <v>341</v>
      </c>
      <c r="K76" s="2"/>
      <c r="L76" s="7" t="s">
        <v>37</v>
      </c>
      <c r="M76" s="2"/>
      <c r="N76" s="44" t="s">
        <v>318</v>
      </c>
      <c r="O76" s="48">
        <v>0</v>
      </c>
      <c r="P76" s="60">
        <v>465</v>
      </c>
      <c r="Q76" s="4"/>
      <c r="R76" s="4"/>
      <c r="S76" s="25">
        <f t="shared" si="1"/>
        <v>465</v>
      </c>
      <c r="T76" s="21"/>
      <c r="U76" s="21"/>
    </row>
    <row r="77" spans="1:21" ht="63" customHeight="1" thickTop="1" thickBot="1">
      <c r="A77" s="4">
        <v>76</v>
      </c>
      <c r="B77" s="3" t="s">
        <v>227</v>
      </c>
      <c r="C77" s="3" t="s">
        <v>27</v>
      </c>
      <c r="D77" s="19" t="s">
        <v>431</v>
      </c>
      <c r="E77" s="3" t="s">
        <v>432</v>
      </c>
      <c r="F77" s="4">
        <v>21600</v>
      </c>
      <c r="G77" s="3" t="s">
        <v>433</v>
      </c>
      <c r="H77" s="4" t="s">
        <v>429</v>
      </c>
      <c r="I77" s="3" t="s">
        <v>430</v>
      </c>
      <c r="J77" s="14" t="s">
        <v>404</v>
      </c>
      <c r="K77" s="2"/>
      <c r="L77" s="7" t="s">
        <v>37</v>
      </c>
      <c r="M77" s="2"/>
      <c r="N77" s="17" t="s">
        <v>38</v>
      </c>
      <c r="O77" s="47">
        <v>0</v>
      </c>
      <c r="P77" s="63">
        <v>0</v>
      </c>
      <c r="Q77" s="4">
        <v>2030</v>
      </c>
      <c r="R77" s="4">
        <v>3770</v>
      </c>
      <c r="S77" s="25">
        <f t="shared" si="1"/>
        <v>5800</v>
      </c>
      <c r="T77" s="21"/>
      <c r="U77" s="21"/>
    </row>
    <row r="78" spans="1:21" ht="52.5" customHeight="1" thickTop="1" thickBot="1">
      <c r="A78" s="4">
        <v>77</v>
      </c>
      <c r="B78" s="3" t="s">
        <v>436</v>
      </c>
      <c r="C78" s="3" t="s">
        <v>27</v>
      </c>
      <c r="D78" s="19" t="s">
        <v>435</v>
      </c>
      <c r="E78" s="2" t="s">
        <v>434</v>
      </c>
      <c r="F78" s="4">
        <v>41200</v>
      </c>
      <c r="G78" s="2" t="s">
        <v>437</v>
      </c>
      <c r="H78" s="4" t="s">
        <v>438</v>
      </c>
      <c r="I78" s="3" t="s">
        <v>439</v>
      </c>
      <c r="J78" s="14" t="s">
        <v>411</v>
      </c>
      <c r="K78" s="2"/>
      <c r="L78" s="7" t="s">
        <v>37</v>
      </c>
      <c r="M78" s="2"/>
      <c r="N78" s="17" t="s">
        <v>38</v>
      </c>
      <c r="O78" s="47">
        <v>0</v>
      </c>
      <c r="P78" s="63">
        <v>0</v>
      </c>
      <c r="Q78" s="4">
        <v>140</v>
      </c>
      <c r="R78" s="4">
        <v>5584.75</v>
      </c>
      <c r="S78" s="25">
        <f t="shared" si="1"/>
        <v>5724.75</v>
      </c>
      <c r="T78" s="21"/>
      <c r="U78" s="21"/>
    </row>
    <row r="79" spans="1:21" ht="57" customHeight="1" thickTop="1" thickBot="1">
      <c r="A79" s="4">
        <v>78</v>
      </c>
      <c r="B79" s="3" t="s">
        <v>227</v>
      </c>
      <c r="C79" s="3" t="s">
        <v>27</v>
      </c>
      <c r="D79" s="19" t="s">
        <v>441</v>
      </c>
      <c r="E79" s="2" t="s">
        <v>442</v>
      </c>
      <c r="F79" s="4">
        <v>6500</v>
      </c>
      <c r="G79" s="2" t="s">
        <v>443</v>
      </c>
      <c r="H79" s="4" t="s">
        <v>440</v>
      </c>
      <c r="I79" s="3" t="s">
        <v>439</v>
      </c>
      <c r="J79" s="14" t="s">
        <v>444</v>
      </c>
      <c r="K79" s="2"/>
      <c r="L79" s="7" t="s">
        <v>37</v>
      </c>
      <c r="M79" s="2"/>
      <c r="N79" s="17" t="s">
        <v>38</v>
      </c>
      <c r="O79" s="47">
        <v>0</v>
      </c>
      <c r="P79" s="63">
        <v>0</v>
      </c>
      <c r="Q79" s="4">
        <v>2899.4</v>
      </c>
      <c r="R79" s="4">
        <v>199.8</v>
      </c>
      <c r="S79" s="25">
        <f t="shared" si="1"/>
        <v>3099.2000000000003</v>
      </c>
      <c r="T79" s="21"/>
      <c r="U79" s="21"/>
    </row>
    <row r="80" spans="1:21" ht="66" customHeight="1" thickTop="1" thickBot="1">
      <c r="A80" s="4">
        <v>79</v>
      </c>
      <c r="B80" s="3" t="s">
        <v>248</v>
      </c>
      <c r="C80" s="3" t="s">
        <v>27</v>
      </c>
      <c r="D80" s="19" t="s">
        <v>446</v>
      </c>
      <c r="E80" s="2" t="s">
        <v>442</v>
      </c>
      <c r="F80" s="4">
        <v>49884</v>
      </c>
      <c r="G80" s="2" t="s">
        <v>249</v>
      </c>
      <c r="H80" s="4" t="s">
        <v>445</v>
      </c>
      <c r="I80" s="3" t="s">
        <v>439</v>
      </c>
      <c r="J80" s="14" t="s">
        <v>444</v>
      </c>
      <c r="K80" s="2"/>
      <c r="L80" s="7" t="s">
        <v>37</v>
      </c>
      <c r="M80" s="2"/>
      <c r="N80" s="17" t="s">
        <v>38</v>
      </c>
      <c r="O80" s="47">
        <v>0</v>
      </c>
      <c r="P80" s="63">
        <v>0</v>
      </c>
      <c r="Q80" s="4">
        <v>19213</v>
      </c>
      <c r="R80" s="4">
        <v>3179</v>
      </c>
      <c r="S80" s="25">
        <f t="shared" si="1"/>
        <v>22392</v>
      </c>
      <c r="T80" s="21"/>
      <c r="U80" s="21"/>
    </row>
    <row r="81" spans="1:21" ht="66" customHeight="1" thickTop="1" thickBot="1">
      <c r="A81" s="4">
        <v>80</v>
      </c>
      <c r="B81" s="3" t="s">
        <v>450</v>
      </c>
      <c r="C81" s="3" t="s">
        <v>27</v>
      </c>
      <c r="D81" s="19" t="s">
        <v>449</v>
      </c>
      <c r="E81" s="2" t="s">
        <v>448</v>
      </c>
      <c r="F81" s="4">
        <v>47442</v>
      </c>
      <c r="G81" s="3" t="s">
        <v>451</v>
      </c>
      <c r="H81" s="4" t="s">
        <v>447</v>
      </c>
      <c r="I81" s="3" t="s">
        <v>452</v>
      </c>
      <c r="J81" s="14" t="s">
        <v>411</v>
      </c>
      <c r="K81" s="2"/>
      <c r="L81" s="7" t="s">
        <v>37</v>
      </c>
      <c r="M81" s="2"/>
      <c r="N81" s="17" t="s">
        <v>38</v>
      </c>
      <c r="O81" s="47">
        <v>0</v>
      </c>
      <c r="P81" s="63">
        <v>0</v>
      </c>
      <c r="Q81" s="4">
        <v>4139.3599999999997</v>
      </c>
      <c r="R81" s="4">
        <v>3659.56</v>
      </c>
      <c r="S81" s="25">
        <f t="shared" si="1"/>
        <v>7798.92</v>
      </c>
      <c r="T81" s="21"/>
      <c r="U81" s="21"/>
    </row>
    <row r="82" spans="1:21" ht="70.5" customHeight="1" thickTop="1" thickBot="1">
      <c r="A82" s="4">
        <v>81</v>
      </c>
      <c r="B82" s="2" t="s">
        <v>457</v>
      </c>
      <c r="C82" s="3" t="s">
        <v>27</v>
      </c>
      <c r="D82" s="19" t="s">
        <v>454</v>
      </c>
      <c r="E82" s="2" t="s">
        <v>418</v>
      </c>
      <c r="F82" s="4">
        <v>649</v>
      </c>
      <c r="G82" s="2" t="s">
        <v>455</v>
      </c>
      <c r="H82" s="4" t="s">
        <v>453</v>
      </c>
      <c r="I82" s="3" t="s">
        <v>452</v>
      </c>
      <c r="J82" s="14" t="s">
        <v>456</v>
      </c>
      <c r="K82" s="2"/>
      <c r="L82" s="7" t="s">
        <v>37</v>
      </c>
      <c r="M82" s="2"/>
      <c r="N82" s="44" t="s">
        <v>318</v>
      </c>
      <c r="O82" s="48">
        <v>0</v>
      </c>
      <c r="P82" s="60">
        <v>649</v>
      </c>
      <c r="Q82" s="4"/>
      <c r="R82" s="4"/>
      <c r="S82" s="25">
        <f t="shared" si="1"/>
        <v>649</v>
      </c>
      <c r="T82" s="21"/>
      <c r="U82" s="21"/>
    </row>
    <row r="83" spans="1:21" ht="70.5" customHeight="1" thickTop="1" thickBot="1">
      <c r="A83" s="4">
        <v>82</v>
      </c>
      <c r="B83" s="3" t="s">
        <v>459</v>
      </c>
      <c r="C83" s="3" t="s">
        <v>27</v>
      </c>
      <c r="D83" s="19" t="s">
        <v>458</v>
      </c>
      <c r="E83" s="2" t="s">
        <v>460</v>
      </c>
      <c r="F83" s="4">
        <v>11998.99</v>
      </c>
      <c r="G83" s="2" t="s">
        <v>461</v>
      </c>
      <c r="H83" s="4" t="s">
        <v>462</v>
      </c>
      <c r="I83" s="3" t="s">
        <v>452</v>
      </c>
      <c r="J83" s="14" t="s">
        <v>463</v>
      </c>
      <c r="K83" s="2"/>
      <c r="L83" s="7" t="s">
        <v>37</v>
      </c>
      <c r="M83" s="2"/>
      <c r="N83" s="17" t="s">
        <v>38</v>
      </c>
      <c r="O83" s="47">
        <v>0</v>
      </c>
      <c r="P83" s="63">
        <v>5224.38</v>
      </c>
      <c r="Q83" s="4">
        <v>1685.38</v>
      </c>
      <c r="R83" s="4">
        <v>2204.46</v>
      </c>
      <c r="S83" s="25">
        <f t="shared" si="1"/>
        <v>9114.2200000000012</v>
      </c>
      <c r="T83" s="21"/>
      <c r="U83" s="21"/>
    </row>
    <row r="84" spans="1:21" ht="54" customHeight="1" thickTop="1" thickBot="1">
      <c r="A84" s="4">
        <v>83</v>
      </c>
      <c r="B84" s="3" t="s">
        <v>248</v>
      </c>
      <c r="C84" s="3" t="s">
        <v>27</v>
      </c>
      <c r="D84" s="19" t="s">
        <v>466</v>
      </c>
      <c r="E84" s="2" t="s">
        <v>465</v>
      </c>
      <c r="F84" s="4">
        <v>11120</v>
      </c>
      <c r="G84" s="2" t="s">
        <v>249</v>
      </c>
      <c r="H84" s="4" t="s">
        <v>464</v>
      </c>
      <c r="I84" s="3" t="s">
        <v>467</v>
      </c>
      <c r="J84" s="14" t="s">
        <v>468</v>
      </c>
      <c r="K84" s="2"/>
      <c r="L84" s="7" t="s">
        <v>37</v>
      </c>
      <c r="M84" s="2"/>
      <c r="N84" s="17" t="s">
        <v>38</v>
      </c>
      <c r="O84" s="47">
        <v>0</v>
      </c>
      <c r="P84" s="63">
        <v>0</v>
      </c>
      <c r="Q84" s="4">
        <v>940</v>
      </c>
      <c r="R84" s="4">
        <v>440</v>
      </c>
      <c r="S84" s="25">
        <f t="shared" si="1"/>
        <v>1380</v>
      </c>
      <c r="T84" s="21"/>
      <c r="U84" s="21"/>
    </row>
    <row r="85" spans="1:21" s="38" customFormat="1" ht="52.5" customHeight="1" thickTop="1" thickBot="1">
      <c r="A85" s="36">
        <v>84</v>
      </c>
      <c r="B85" s="17" t="s">
        <v>657</v>
      </c>
      <c r="C85" s="17" t="s">
        <v>27</v>
      </c>
      <c r="D85" s="19" t="s">
        <v>655</v>
      </c>
      <c r="E85" s="19" t="s">
        <v>656</v>
      </c>
      <c r="F85" s="36">
        <v>2189</v>
      </c>
      <c r="G85" s="17" t="s">
        <v>659</v>
      </c>
      <c r="H85" s="36" t="s">
        <v>654</v>
      </c>
      <c r="I85" s="17" t="s">
        <v>658</v>
      </c>
      <c r="J85" s="22" t="s">
        <v>660</v>
      </c>
      <c r="K85" s="19"/>
      <c r="L85" s="18" t="s">
        <v>37</v>
      </c>
      <c r="M85" s="19"/>
      <c r="N85" s="44" t="s">
        <v>318</v>
      </c>
      <c r="O85" s="48">
        <v>0</v>
      </c>
      <c r="P85" s="60">
        <v>0</v>
      </c>
      <c r="Q85" s="46">
        <v>2189</v>
      </c>
      <c r="R85" s="36"/>
      <c r="S85" s="25">
        <f t="shared" si="1"/>
        <v>2189</v>
      </c>
      <c r="T85" s="21"/>
      <c r="U85" s="21"/>
    </row>
    <row r="86" spans="1:21" s="38" customFormat="1" ht="48" customHeight="1" thickTop="1" thickBot="1">
      <c r="A86" s="36">
        <v>85</v>
      </c>
      <c r="B86" s="17" t="s">
        <v>666</v>
      </c>
      <c r="C86" s="17" t="s">
        <v>27</v>
      </c>
      <c r="D86" s="19" t="s">
        <v>664</v>
      </c>
      <c r="E86" s="19" t="s">
        <v>376</v>
      </c>
      <c r="F86" s="36">
        <v>10000</v>
      </c>
      <c r="G86" s="17" t="s">
        <v>667</v>
      </c>
      <c r="H86" s="36" t="s">
        <v>662</v>
      </c>
      <c r="I86" s="17" t="s">
        <v>663</v>
      </c>
      <c r="J86" s="14" t="s">
        <v>665</v>
      </c>
      <c r="K86" s="19"/>
      <c r="L86" s="18" t="s">
        <v>37</v>
      </c>
      <c r="M86" s="19"/>
      <c r="N86" s="44" t="s">
        <v>318</v>
      </c>
      <c r="O86" s="48">
        <v>0</v>
      </c>
      <c r="P86" s="60">
        <v>10000</v>
      </c>
      <c r="Q86" s="36"/>
      <c r="R86" s="36"/>
      <c r="S86" s="25">
        <f t="shared" si="1"/>
        <v>10000</v>
      </c>
      <c r="T86" s="21"/>
      <c r="U86" s="21"/>
    </row>
    <row r="87" spans="1:21" ht="75" customHeight="1" thickTop="1" thickBot="1">
      <c r="A87" s="4">
        <v>86</v>
      </c>
      <c r="B87" s="3" t="s">
        <v>671</v>
      </c>
      <c r="C87" s="17" t="s">
        <v>27</v>
      </c>
      <c r="D87" s="19" t="s">
        <v>670</v>
      </c>
      <c r="E87" s="3" t="s">
        <v>669</v>
      </c>
      <c r="F87" s="4">
        <v>3640</v>
      </c>
      <c r="G87" s="2" t="s">
        <v>673</v>
      </c>
      <c r="H87" s="36" t="s">
        <v>668</v>
      </c>
      <c r="I87" s="3" t="s">
        <v>672</v>
      </c>
      <c r="J87" s="14" t="s">
        <v>665</v>
      </c>
      <c r="K87" s="2"/>
      <c r="L87" s="18" t="s">
        <v>37</v>
      </c>
      <c r="M87" s="2"/>
      <c r="N87" s="17" t="s">
        <v>38</v>
      </c>
      <c r="O87" s="47">
        <v>0</v>
      </c>
      <c r="P87" s="63">
        <v>303.33</v>
      </c>
      <c r="Q87" s="4">
        <v>909.99</v>
      </c>
      <c r="R87" s="36">
        <v>606.66</v>
      </c>
      <c r="S87" s="25">
        <f t="shared" si="1"/>
        <v>1819.98</v>
      </c>
      <c r="T87" s="21"/>
      <c r="U87" s="21"/>
    </row>
    <row r="88" spans="1:21" ht="47.25" customHeight="1" thickTop="1" thickBot="1">
      <c r="A88" s="4">
        <v>87</v>
      </c>
      <c r="B88" s="3" t="s">
        <v>679</v>
      </c>
      <c r="C88" s="17" t="s">
        <v>27</v>
      </c>
      <c r="D88" s="19" t="s">
        <v>676</v>
      </c>
      <c r="E88" s="2" t="s">
        <v>675</v>
      </c>
      <c r="F88" s="4">
        <v>54898</v>
      </c>
      <c r="G88" s="2" t="s">
        <v>677</v>
      </c>
      <c r="H88" s="36" t="s">
        <v>674</v>
      </c>
      <c r="I88" s="3" t="s">
        <v>678</v>
      </c>
      <c r="J88" s="14" t="s">
        <v>665</v>
      </c>
      <c r="K88" s="2"/>
      <c r="L88" s="18" t="s">
        <v>37</v>
      </c>
      <c r="M88" s="2"/>
      <c r="N88" s="44" t="s">
        <v>529</v>
      </c>
      <c r="O88" s="48">
        <v>0</v>
      </c>
      <c r="P88" s="60">
        <v>53800.04</v>
      </c>
      <c r="Q88" s="4"/>
      <c r="R88" s="36"/>
      <c r="S88" s="25">
        <f t="shared" si="1"/>
        <v>53800.04</v>
      </c>
      <c r="T88" s="21"/>
      <c r="U88" s="21"/>
    </row>
    <row r="89" spans="1:21" ht="48.75" customHeight="1" thickTop="1" thickBot="1">
      <c r="A89" s="4">
        <v>88</v>
      </c>
      <c r="B89" s="3" t="s">
        <v>105</v>
      </c>
      <c r="C89" s="17" t="s">
        <v>27</v>
      </c>
      <c r="D89" s="19" t="s">
        <v>681</v>
      </c>
      <c r="E89" s="2" t="s">
        <v>166</v>
      </c>
      <c r="F89" s="4">
        <v>11599</v>
      </c>
      <c r="G89" s="3" t="s">
        <v>682</v>
      </c>
      <c r="H89" s="36" t="s">
        <v>680</v>
      </c>
      <c r="I89" s="3" t="s">
        <v>683</v>
      </c>
      <c r="J89" s="14" t="s">
        <v>665</v>
      </c>
      <c r="K89" s="2"/>
      <c r="L89" s="18" t="s">
        <v>37</v>
      </c>
      <c r="M89" s="2"/>
      <c r="N89" s="17" t="s">
        <v>38</v>
      </c>
      <c r="O89" s="47">
        <v>0</v>
      </c>
      <c r="P89" s="63">
        <v>0</v>
      </c>
      <c r="Q89" s="4">
        <v>337.35</v>
      </c>
      <c r="R89" s="36">
        <v>0</v>
      </c>
      <c r="S89" s="25">
        <f t="shared" si="1"/>
        <v>337.35</v>
      </c>
      <c r="T89" s="21"/>
      <c r="U89" s="21"/>
    </row>
    <row r="90" spans="1:21" ht="36.75" customHeight="1" thickTop="1" thickBot="1">
      <c r="A90" s="4">
        <v>89</v>
      </c>
      <c r="B90" s="2" t="s">
        <v>688</v>
      </c>
      <c r="C90" s="17" t="s">
        <v>27</v>
      </c>
      <c r="D90" s="19" t="s">
        <v>685</v>
      </c>
      <c r="E90" s="2" t="s">
        <v>684</v>
      </c>
      <c r="F90" s="4">
        <v>3800</v>
      </c>
      <c r="G90" s="2" t="s">
        <v>689</v>
      </c>
      <c r="H90" s="36" t="s">
        <v>687</v>
      </c>
      <c r="I90" s="3" t="s">
        <v>686</v>
      </c>
      <c r="J90" s="14" t="s">
        <v>665</v>
      </c>
      <c r="K90" s="2"/>
      <c r="L90" s="18" t="s">
        <v>37</v>
      </c>
      <c r="M90" s="2"/>
      <c r="N90" s="44" t="s">
        <v>529</v>
      </c>
      <c r="O90" s="48">
        <v>0</v>
      </c>
      <c r="P90" s="60">
        <v>0</v>
      </c>
      <c r="Q90" s="46">
        <v>3800</v>
      </c>
      <c r="R90" s="36"/>
      <c r="S90" s="25">
        <f t="shared" si="1"/>
        <v>3800</v>
      </c>
      <c r="T90" s="21"/>
      <c r="U90" s="21"/>
    </row>
    <row r="91" spans="1:21" ht="56.25" customHeight="1" thickTop="1" thickBot="1">
      <c r="A91" s="4">
        <v>90</v>
      </c>
      <c r="B91" s="3" t="s">
        <v>248</v>
      </c>
      <c r="C91" s="17" t="s">
        <v>27</v>
      </c>
      <c r="D91" s="19" t="s">
        <v>692</v>
      </c>
      <c r="E91" s="2" t="s">
        <v>693</v>
      </c>
      <c r="F91" s="4">
        <v>2160</v>
      </c>
      <c r="G91" s="2" t="s">
        <v>694</v>
      </c>
      <c r="H91" s="36" t="s">
        <v>690</v>
      </c>
      <c r="I91" s="3" t="s">
        <v>691</v>
      </c>
      <c r="J91" s="14" t="s">
        <v>665</v>
      </c>
      <c r="K91" s="2"/>
      <c r="L91" s="18" t="s">
        <v>37</v>
      </c>
      <c r="M91" s="2"/>
      <c r="N91" s="44" t="s">
        <v>529</v>
      </c>
      <c r="O91" s="48">
        <v>0</v>
      </c>
      <c r="P91" s="60">
        <v>0</v>
      </c>
      <c r="Q91" s="46">
        <v>610</v>
      </c>
      <c r="R91" s="46">
        <v>250</v>
      </c>
      <c r="S91" s="57">
        <f t="shared" si="1"/>
        <v>860</v>
      </c>
      <c r="T91" s="21"/>
      <c r="U91" s="21"/>
    </row>
    <row r="92" spans="1:21" ht="55.5" customHeight="1" thickTop="1" thickBot="1">
      <c r="A92" s="4">
        <v>91</v>
      </c>
      <c r="B92" s="3" t="s">
        <v>248</v>
      </c>
      <c r="C92" s="17" t="s">
        <v>27</v>
      </c>
      <c r="D92" s="19" t="s">
        <v>696</v>
      </c>
      <c r="E92" s="2" t="s">
        <v>695</v>
      </c>
      <c r="F92" s="4">
        <v>10900</v>
      </c>
      <c r="G92" s="2" t="s">
        <v>694</v>
      </c>
      <c r="H92" s="36" t="s">
        <v>697</v>
      </c>
      <c r="I92" s="3" t="s">
        <v>691</v>
      </c>
      <c r="J92" s="14" t="s">
        <v>665</v>
      </c>
      <c r="K92" s="2"/>
      <c r="L92" s="18" t="s">
        <v>37</v>
      </c>
      <c r="M92" s="2"/>
      <c r="N92" s="17" t="s">
        <v>38</v>
      </c>
      <c r="O92" s="47">
        <v>0</v>
      </c>
      <c r="P92" s="63">
        <v>0</v>
      </c>
      <c r="Q92" s="4">
        <v>775.2</v>
      </c>
      <c r="R92" s="36">
        <v>1525</v>
      </c>
      <c r="S92" s="25">
        <f t="shared" si="1"/>
        <v>2300.1999999999998</v>
      </c>
      <c r="T92" s="21"/>
      <c r="U92" s="21"/>
    </row>
    <row r="93" spans="1:21" ht="43.5" customHeight="1" thickTop="1" thickBot="1">
      <c r="A93" s="4">
        <v>92</v>
      </c>
      <c r="B93" s="3" t="s">
        <v>311</v>
      </c>
      <c r="C93" s="17" t="s">
        <v>27</v>
      </c>
      <c r="D93" s="19" t="s">
        <v>698</v>
      </c>
      <c r="E93" s="2" t="s">
        <v>699</v>
      </c>
      <c r="F93" s="4">
        <v>365</v>
      </c>
      <c r="G93" s="2" t="s">
        <v>700</v>
      </c>
      <c r="H93" s="36" t="s">
        <v>701</v>
      </c>
      <c r="I93" s="3" t="s">
        <v>702</v>
      </c>
      <c r="J93" s="14" t="s">
        <v>665</v>
      </c>
      <c r="K93" s="2"/>
      <c r="L93" s="18" t="s">
        <v>37</v>
      </c>
      <c r="M93" s="2"/>
      <c r="N93" s="50" t="s">
        <v>529</v>
      </c>
      <c r="O93" s="48">
        <v>0</v>
      </c>
      <c r="P93" s="60">
        <v>365</v>
      </c>
      <c r="Q93" s="4"/>
      <c r="R93" s="36"/>
      <c r="S93" s="25">
        <f t="shared" si="1"/>
        <v>365</v>
      </c>
      <c r="T93" s="21"/>
      <c r="U93" s="21"/>
    </row>
    <row r="94" spans="1:21" ht="55.5" customHeight="1" thickTop="1" thickBot="1">
      <c r="A94" s="4">
        <v>93</v>
      </c>
      <c r="B94" s="3" t="s">
        <v>334</v>
      </c>
      <c r="C94" s="17" t="s">
        <v>27</v>
      </c>
      <c r="D94" s="19" t="s">
        <v>705</v>
      </c>
      <c r="E94" s="3" t="s">
        <v>704</v>
      </c>
      <c r="F94" s="4">
        <v>11200</v>
      </c>
      <c r="G94" s="3" t="s">
        <v>706</v>
      </c>
      <c r="H94" s="36" t="s">
        <v>703</v>
      </c>
      <c r="I94" s="3" t="s">
        <v>691</v>
      </c>
      <c r="J94" s="14" t="s">
        <v>665</v>
      </c>
      <c r="K94" s="2"/>
      <c r="L94" s="18" t="s">
        <v>37</v>
      </c>
      <c r="M94" s="2"/>
      <c r="N94" s="17" t="s">
        <v>38</v>
      </c>
      <c r="O94" s="47">
        <v>0</v>
      </c>
      <c r="P94" s="63">
        <v>0</v>
      </c>
      <c r="Q94" s="4">
        <v>2492</v>
      </c>
      <c r="R94" s="36">
        <v>3556</v>
      </c>
      <c r="S94" s="25">
        <f t="shared" si="1"/>
        <v>6048</v>
      </c>
      <c r="T94" s="21"/>
      <c r="U94" s="21"/>
    </row>
    <row r="95" spans="1:21" ht="72.75" customHeight="1" thickTop="1" thickBot="1">
      <c r="A95" s="4">
        <v>94</v>
      </c>
      <c r="B95" s="3" t="s">
        <v>708</v>
      </c>
      <c r="C95" s="17" t="s">
        <v>27</v>
      </c>
      <c r="D95" s="19" t="s">
        <v>709</v>
      </c>
      <c r="E95" s="3" t="s">
        <v>669</v>
      </c>
      <c r="F95" s="4">
        <v>1180</v>
      </c>
      <c r="G95" s="3" t="s">
        <v>710</v>
      </c>
      <c r="H95" s="36" t="s">
        <v>707</v>
      </c>
      <c r="I95" s="3" t="s">
        <v>711</v>
      </c>
      <c r="J95" s="14" t="s">
        <v>665</v>
      </c>
      <c r="K95" s="2"/>
      <c r="L95" s="18" t="s">
        <v>37</v>
      </c>
      <c r="M95" s="2"/>
      <c r="N95" s="50" t="s">
        <v>529</v>
      </c>
      <c r="O95" s="48">
        <v>0</v>
      </c>
      <c r="P95" s="60">
        <v>1180</v>
      </c>
      <c r="Q95" s="4"/>
      <c r="R95" s="36"/>
      <c r="S95" s="25">
        <f t="shared" si="1"/>
        <v>1180</v>
      </c>
      <c r="T95" s="21"/>
      <c r="U95" s="21"/>
    </row>
    <row r="96" spans="1:21" ht="54.75" customHeight="1" thickTop="1" thickBot="1">
      <c r="A96" s="4">
        <v>95</v>
      </c>
      <c r="B96" s="3" t="s">
        <v>143</v>
      </c>
      <c r="C96" s="17" t="s">
        <v>27</v>
      </c>
      <c r="D96" s="19" t="s">
        <v>713</v>
      </c>
      <c r="E96" s="2" t="s">
        <v>712</v>
      </c>
      <c r="F96" s="4">
        <v>10035</v>
      </c>
      <c r="G96" s="2" t="s">
        <v>145</v>
      </c>
      <c r="H96" s="36" t="s">
        <v>714</v>
      </c>
      <c r="I96" s="3" t="s">
        <v>715</v>
      </c>
      <c r="J96" s="14" t="s">
        <v>665</v>
      </c>
      <c r="K96" s="2"/>
      <c r="L96" s="18" t="s">
        <v>37</v>
      </c>
      <c r="M96" s="2"/>
      <c r="N96" s="50" t="s">
        <v>529</v>
      </c>
      <c r="O96" s="48">
        <v>0</v>
      </c>
      <c r="P96" s="60">
        <v>0</v>
      </c>
      <c r="Q96" s="46">
        <v>0</v>
      </c>
      <c r="R96" s="46">
        <v>1003.5</v>
      </c>
      <c r="S96" s="57">
        <f t="shared" si="1"/>
        <v>1003.5</v>
      </c>
      <c r="T96" s="21"/>
      <c r="U96" s="21"/>
    </row>
    <row r="97" spans="1:21" ht="54.75" customHeight="1" thickTop="1" thickBot="1">
      <c r="A97" s="4">
        <v>96</v>
      </c>
      <c r="B97" s="3" t="s">
        <v>311</v>
      </c>
      <c r="C97" s="17" t="s">
        <v>27</v>
      </c>
      <c r="D97" s="19" t="s">
        <v>717</v>
      </c>
      <c r="E97" s="2" t="s">
        <v>30</v>
      </c>
      <c r="F97" s="4">
        <v>6195</v>
      </c>
      <c r="G97" s="3" t="s">
        <v>718</v>
      </c>
      <c r="H97" s="36" t="s">
        <v>716</v>
      </c>
      <c r="I97" s="3" t="s">
        <v>702</v>
      </c>
      <c r="J97" s="14" t="s">
        <v>665</v>
      </c>
      <c r="K97" s="2"/>
      <c r="L97" s="18" t="s">
        <v>37</v>
      </c>
      <c r="M97" s="2"/>
      <c r="N97" s="50" t="s">
        <v>529</v>
      </c>
      <c r="O97" s="48">
        <v>0</v>
      </c>
      <c r="P97" s="60">
        <v>0</v>
      </c>
      <c r="Q97" s="46">
        <v>5025</v>
      </c>
      <c r="R97" s="46">
        <v>1070</v>
      </c>
      <c r="S97" s="57">
        <f t="shared" si="1"/>
        <v>6095</v>
      </c>
      <c r="T97" s="75" t="s">
        <v>1353</v>
      </c>
      <c r="U97" s="21"/>
    </row>
    <row r="98" spans="1:21" ht="54.75" customHeight="1" thickTop="1" thickBot="1">
      <c r="A98" s="4">
        <v>97</v>
      </c>
      <c r="B98" s="3" t="s">
        <v>723</v>
      </c>
      <c r="C98" s="17" t="s">
        <v>27</v>
      </c>
      <c r="D98" s="19" t="s">
        <v>720</v>
      </c>
      <c r="E98" s="2" t="s">
        <v>656</v>
      </c>
      <c r="F98" s="4">
        <v>1695</v>
      </c>
      <c r="G98" s="2" t="s">
        <v>722</v>
      </c>
      <c r="H98" s="36" t="s">
        <v>719</v>
      </c>
      <c r="I98" s="3" t="s">
        <v>721</v>
      </c>
      <c r="J98" s="14" t="s">
        <v>665</v>
      </c>
      <c r="K98" s="2"/>
      <c r="L98" s="18" t="s">
        <v>37</v>
      </c>
      <c r="M98" s="2"/>
      <c r="N98" s="44" t="s">
        <v>529</v>
      </c>
      <c r="O98" s="48">
        <v>0</v>
      </c>
      <c r="P98" s="60">
        <v>0</v>
      </c>
      <c r="Q98" s="46">
        <v>1695</v>
      </c>
      <c r="R98" s="36"/>
      <c r="S98" s="25">
        <f t="shared" si="1"/>
        <v>1695</v>
      </c>
      <c r="T98" s="21"/>
      <c r="U98" s="21"/>
    </row>
    <row r="99" spans="1:21" ht="54.75" customHeight="1" thickTop="1" thickBot="1">
      <c r="A99" s="4">
        <v>98</v>
      </c>
      <c r="B99" s="3" t="s">
        <v>727</v>
      </c>
      <c r="C99" s="17" t="s">
        <v>27</v>
      </c>
      <c r="D99" s="19" t="s">
        <v>725</v>
      </c>
      <c r="E99" s="2" t="s">
        <v>724</v>
      </c>
      <c r="F99" s="4">
        <v>1700</v>
      </c>
      <c r="G99" s="3" t="s">
        <v>728</v>
      </c>
      <c r="H99" s="36" t="s">
        <v>726</v>
      </c>
      <c r="I99" s="3" t="s">
        <v>721</v>
      </c>
      <c r="J99" s="14" t="s">
        <v>665</v>
      </c>
      <c r="K99" s="2"/>
      <c r="L99" s="18" t="s">
        <v>37</v>
      </c>
      <c r="M99" s="2"/>
      <c r="N99" s="44" t="s">
        <v>529</v>
      </c>
      <c r="O99" s="48">
        <v>0</v>
      </c>
      <c r="P99" s="60">
        <v>0</v>
      </c>
      <c r="Q99" s="46">
        <v>1700</v>
      </c>
      <c r="R99" s="36"/>
      <c r="S99" s="25">
        <f t="shared" si="1"/>
        <v>1700</v>
      </c>
      <c r="T99" s="21"/>
      <c r="U99" s="21"/>
    </row>
    <row r="100" spans="1:21" ht="54.75" customHeight="1" thickTop="1" thickBot="1">
      <c r="A100" s="4">
        <v>99</v>
      </c>
      <c r="B100" s="3" t="s">
        <v>105</v>
      </c>
      <c r="C100" s="17" t="s">
        <v>27</v>
      </c>
      <c r="D100" s="19" t="s">
        <v>731</v>
      </c>
      <c r="E100" s="2" t="s">
        <v>730</v>
      </c>
      <c r="F100" s="4">
        <v>23400</v>
      </c>
      <c r="G100" s="3" t="s">
        <v>733</v>
      </c>
      <c r="H100" s="36" t="s">
        <v>729</v>
      </c>
      <c r="I100" s="3" t="s">
        <v>732</v>
      </c>
      <c r="J100" s="14" t="s">
        <v>665</v>
      </c>
      <c r="K100" s="2"/>
      <c r="L100" s="18" t="s">
        <v>37</v>
      </c>
      <c r="M100" s="2"/>
      <c r="N100" s="17" t="s">
        <v>38</v>
      </c>
      <c r="O100" s="47">
        <v>0</v>
      </c>
      <c r="P100" s="63">
        <v>0</v>
      </c>
      <c r="Q100" s="4">
        <v>4644</v>
      </c>
      <c r="R100" s="36">
        <v>6780</v>
      </c>
      <c r="S100" s="25">
        <f t="shared" si="1"/>
        <v>11424</v>
      </c>
      <c r="T100" s="21"/>
      <c r="U100" s="21"/>
    </row>
    <row r="101" spans="1:21" ht="54.75" customHeight="1" thickTop="1" thickBot="1">
      <c r="A101" s="4">
        <v>100</v>
      </c>
      <c r="B101" s="3" t="s">
        <v>227</v>
      </c>
      <c r="C101" s="17" t="s">
        <v>27</v>
      </c>
      <c r="D101" s="19" t="s">
        <v>736</v>
      </c>
      <c r="E101" s="2" t="s">
        <v>735</v>
      </c>
      <c r="F101" s="4">
        <v>16243</v>
      </c>
      <c r="G101" s="2" t="s">
        <v>226</v>
      </c>
      <c r="H101" s="36" t="s">
        <v>734</v>
      </c>
      <c r="I101" s="3" t="s">
        <v>737</v>
      </c>
      <c r="J101" s="14" t="s">
        <v>665</v>
      </c>
      <c r="K101" s="2"/>
      <c r="L101" s="18" t="s">
        <v>37</v>
      </c>
      <c r="M101" s="2"/>
      <c r="N101" s="17" t="s">
        <v>38</v>
      </c>
      <c r="O101" s="47">
        <v>0</v>
      </c>
      <c r="P101" s="63">
        <v>0</v>
      </c>
      <c r="Q101" s="4">
        <v>4654</v>
      </c>
      <c r="R101" s="36">
        <v>1560</v>
      </c>
      <c r="S101" s="25">
        <f t="shared" si="1"/>
        <v>6214</v>
      </c>
      <c r="T101" s="21"/>
      <c r="U101" s="21"/>
    </row>
    <row r="102" spans="1:21" ht="54.75" customHeight="1" thickTop="1" thickBot="1">
      <c r="A102" s="4">
        <v>101</v>
      </c>
      <c r="B102" s="3" t="s">
        <v>227</v>
      </c>
      <c r="C102" s="17" t="s">
        <v>27</v>
      </c>
      <c r="D102" s="19" t="s">
        <v>738</v>
      </c>
      <c r="E102" s="2" t="s">
        <v>90</v>
      </c>
      <c r="F102" s="4">
        <v>540</v>
      </c>
      <c r="G102" s="2" t="s">
        <v>740</v>
      </c>
      <c r="H102" s="36" t="s">
        <v>739</v>
      </c>
      <c r="I102" s="3" t="s">
        <v>737</v>
      </c>
      <c r="J102" s="14" t="s">
        <v>665</v>
      </c>
      <c r="K102" s="2"/>
      <c r="L102" s="18" t="s">
        <v>37</v>
      </c>
      <c r="M102" s="2"/>
      <c r="N102" s="44" t="s">
        <v>529</v>
      </c>
      <c r="O102" s="48">
        <v>0</v>
      </c>
      <c r="P102" s="60">
        <v>0</v>
      </c>
      <c r="Q102" s="46">
        <v>540</v>
      </c>
      <c r="R102" s="36"/>
      <c r="S102" s="25">
        <f t="shared" si="1"/>
        <v>540</v>
      </c>
      <c r="T102" s="21"/>
      <c r="U102" s="21"/>
    </row>
    <row r="103" spans="1:21" ht="41.25" customHeight="1" thickTop="1" thickBot="1">
      <c r="A103" s="4">
        <v>102</v>
      </c>
      <c r="B103" s="3" t="s">
        <v>745</v>
      </c>
      <c r="C103" s="17" t="s">
        <v>27</v>
      </c>
      <c r="D103" s="19" t="s">
        <v>742</v>
      </c>
      <c r="E103" s="2" t="s">
        <v>741</v>
      </c>
      <c r="F103" s="4">
        <v>12390</v>
      </c>
      <c r="G103" s="3" t="s">
        <v>746</v>
      </c>
      <c r="H103" s="36" t="s">
        <v>743</v>
      </c>
      <c r="I103" s="3" t="s">
        <v>744</v>
      </c>
      <c r="J103" s="14" t="s">
        <v>665</v>
      </c>
      <c r="K103" s="2"/>
      <c r="L103" s="18" t="s">
        <v>37</v>
      </c>
      <c r="M103" s="2"/>
      <c r="N103" s="44" t="s">
        <v>529</v>
      </c>
      <c r="O103" s="48">
        <v>0</v>
      </c>
      <c r="P103" s="60">
        <v>3044.4</v>
      </c>
      <c r="Q103" s="46">
        <v>8205.6</v>
      </c>
      <c r="R103" s="36"/>
      <c r="S103" s="25">
        <f t="shared" si="1"/>
        <v>11250</v>
      </c>
      <c r="T103" s="21"/>
      <c r="U103" s="21"/>
    </row>
    <row r="104" spans="1:21" ht="43.5" customHeight="1" thickTop="1" thickBot="1">
      <c r="A104" s="4">
        <v>103</v>
      </c>
      <c r="B104" s="2" t="s">
        <v>750</v>
      </c>
      <c r="C104" s="17" t="s">
        <v>27</v>
      </c>
      <c r="D104" s="19" t="s">
        <v>749</v>
      </c>
      <c r="E104" s="2" t="s">
        <v>748</v>
      </c>
      <c r="F104" s="4">
        <v>688</v>
      </c>
      <c r="G104" s="2" t="s">
        <v>752</v>
      </c>
      <c r="H104" s="36" t="s">
        <v>747</v>
      </c>
      <c r="I104" s="3" t="s">
        <v>751</v>
      </c>
      <c r="J104" s="14" t="s">
        <v>665</v>
      </c>
      <c r="K104" s="2"/>
      <c r="L104" s="18" t="s">
        <v>37</v>
      </c>
      <c r="M104" s="2"/>
      <c r="N104" s="44" t="s">
        <v>529</v>
      </c>
      <c r="O104" s="48">
        <v>0</v>
      </c>
      <c r="P104" s="60">
        <v>0</v>
      </c>
      <c r="Q104" s="46">
        <v>688</v>
      </c>
      <c r="R104" s="36"/>
      <c r="S104" s="25">
        <f t="shared" si="1"/>
        <v>688</v>
      </c>
      <c r="T104" s="21"/>
      <c r="U104" s="21"/>
    </row>
    <row r="105" spans="1:21" ht="54.75" customHeight="1" thickTop="1" thickBot="1">
      <c r="A105" s="4">
        <v>104</v>
      </c>
      <c r="B105" s="3" t="s">
        <v>756</v>
      </c>
      <c r="C105" s="17" t="s">
        <v>27</v>
      </c>
      <c r="D105" s="19" t="s">
        <v>754</v>
      </c>
      <c r="E105" s="2" t="s">
        <v>753</v>
      </c>
      <c r="F105" s="4">
        <v>1150</v>
      </c>
      <c r="G105" s="3" t="s">
        <v>757</v>
      </c>
      <c r="H105" s="36" t="s">
        <v>755</v>
      </c>
      <c r="I105" s="3" t="s">
        <v>751</v>
      </c>
      <c r="J105" s="14" t="s">
        <v>665</v>
      </c>
      <c r="K105" s="2"/>
      <c r="L105" s="18" t="s">
        <v>37</v>
      </c>
      <c r="M105" s="2"/>
      <c r="N105" s="44" t="s">
        <v>529</v>
      </c>
      <c r="O105" s="48">
        <v>0</v>
      </c>
      <c r="P105" s="60">
        <v>0</v>
      </c>
      <c r="Q105" s="46">
        <v>1070</v>
      </c>
      <c r="R105" s="36"/>
      <c r="S105" s="25">
        <f t="shared" si="1"/>
        <v>1070</v>
      </c>
      <c r="T105" s="21"/>
      <c r="U105" s="21"/>
    </row>
    <row r="106" spans="1:21" ht="63" customHeight="1" thickTop="1" thickBot="1">
      <c r="A106" s="4">
        <v>105</v>
      </c>
      <c r="B106" s="3" t="s">
        <v>763</v>
      </c>
      <c r="C106" s="17" t="s">
        <v>27</v>
      </c>
      <c r="D106" s="19" t="s">
        <v>761</v>
      </c>
      <c r="E106" s="2" t="s">
        <v>760</v>
      </c>
      <c r="F106" s="4">
        <v>5200</v>
      </c>
      <c r="G106" s="3" t="s">
        <v>762</v>
      </c>
      <c r="H106" s="36" t="s">
        <v>759</v>
      </c>
      <c r="I106" s="3" t="s">
        <v>758</v>
      </c>
      <c r="J106" s="14" t="s">
        <v>665</v>
      </c>
      <c r="K106" s="2"/>
      <c r="L106" s="18" t="s">
        <v>37</v>
      </c>
      <c r="M106" s="2"/>
      <c r="N106" s="17" t="s">
        <v>38</v>
      </c>
      <c r="O106" s="47">
        <v>0</v>
      </c>
      <c r="P106" s="63">
        <v>0</v>
      </c>
      <c r="Q106" s="4">
        <v>530.4</v>
      </c>
      <c r="R106" s="36">
        <v>561.6</v>
      </c>
      <c r="S106" s="25">
        <f t="shared" si="1"/>
        <v>1092</v>
      </c>
      <c r="T106" s="21"/>
      <c r="U106" s="21"/>
    </row>
    <row r="107" spans="1:21" ht="66" customHeight="1" thickTop="1" thickBot="1">
      <c r="A107" s="4">
        <v>106</v>
      </c>
      <c r="B107" s="3" t="s">
        <v>105</v>
      </c>
      <c r="C107" s="17" t="s">
        <v>27</v>
      </c>
      <c r="D107" s="19" t="s">
        <v>766</v>
      </c>
      <c r="E107" s="2" t="s">
        <v>110</v>
      </c>
      <c r="F107" s="4">
        <v>9915</v>
      </c>
      <c r="G107" s="2" t="s">
        <v>767</v>
      </c>
      <c r="H107" s="36" t="s">
        <v>764</v>
      </c>
      <c r="I107" s="3" t="s">
        <v>765</v>
      </c>
      <c r="J107" s="14" t="s">
        <v>665</v>
      </c>
      <c r="K107" s="2"/>
      <c r="L107" s="18" t="s">
        <v>37</v>
      </c>
      <c r="M107" s="2"/>
      <c r="N107" s="17" t="s">
        <v>38</v>
      </c>
      <c r="O107" s="47">
        <v>0</v>
      </c>
      <c r="P107" s="63">
        <v>0</v>
      </c>
      <c r="Q107" s="4">
        <v>401.5</v>
      </c>
      <c r="R107" s="36">
        <v>1135</v>
      </c>
      <c r="S107" s="25">
        <f t="shared" si="1"/>
        <v>1536.5</v>
      </c>
      <c r="T107" s="21"/>
      <c r="U107" s="21"/>
    </row>
    <row r="108" spans="1:21" ht="66" customHeight="1" thickTop="1" thickBot="1">
      <c r="A108" s="4">
        <v>107</v>
      </c>
      <c r="B108" s="3" t="s">
        <v>311</v>
      </c>
      <c r="C108" s="17" t="s">
        <v>27</v>
      </c>
      <c r="D108" s="19" t="s">
        <v>770</v>
      </c>
      <c r="E108" s="2" t="s">
        <v>769</v>
      </c>
      <c r="F108" s="4">
        <v>6300</v>
      </c>
      <c r="G108" s="2" t="s">
        <v>771</v>
      </c>
      <c r="H108" s="36" t="s">
        <v>768</v>
      </c>
      <c r="I108" s="3" t="s">
        <v>772</v>
      </c>
      <c r="J108" s="14" t="s">
        <v>665</v>
      </c>
      <c r="K108" s="2"/>
      <c r="L108" s="18" t="s">
        <v>37</v>
      </c>
      <c r="M108" s="2"/>
      <c r="N108" s="44" t="s">
        <v>529</v>
      </c>
      <c r="O108" s="48">
        <v>0</v>
      </c>
      <c r="P108" s="60">
        <v>0</v>
      </c>
      <c r="Q108" s="46">
        <v>6300</v>
      </c>
      <c r="R108" s="36"/>
      <c r="S108" s="25">
        <f t="shared" si="1"/>
        <v>6300</v>
      </c>
      <c r="T108" s="21"/>
      <c r="U108" s="21"/>
    </row>
    <row r="109" spans="1:21" ht="66" customHeight="1" thickTop="1" thickBot="1">
      <c r="A109" s="4">
        <v>108</v>
      </c>
      <c r="B109" s="3" t="s">
        <v>227</v>
      </c>
      <c r="C109" s="17" t="s">
        <v>27</v>
      </c>
      <c r="D109" s="19" t="s">
        <v>774</v>
      </c>
      <c r="E109" s="2" t="s">
        <v>773</v>
      </c>
      <c r="F109" s="4">
        <v>16230</v>
      </c>
      <c r="G109" s="3" t="s">
        <v>776</v>
      </c>
      <c r="H109" s="36" t="s">
        <v>775</v>
      </c>
      <c r="I109" s="3" t="s">
        <v>777</v>
      </c>
      <c r="J109" s="14" t="s">
        <v>665</v>
      </c>
      <c r="K109" s="2"/>
      <c r="L109" s="18" t="s">
        <v>37</v>
      </c>
      <c r="M109" s="2"/>
      <c r="N109" s="17" t="s">
        <v>38</v>
      </c>
      <c r="O109" s="47">
        <v>0</v>
      </c>
      <c r="P109" s="63">
        <v>0</v>
      </c>
      <c r="Q109" s="4">
        <v>3720</v>
      </c>
      <c r="R109" s="36">
        <v>0</v>
      </c>
      <c r="S109" s="25">
        <f t="shared" si="1"/>
        <v>3720</v>
      </c>
      <c r="T109" s="21"/>
      <c r="U109" s="21"/>
    </row>
    <row r="110" spans="1:21" ht="66" customHeight="1" thickTop="1" thickBot="1">
      <c r="A110" s="4">
        <v>109</v>
      </c>
      <c r="B110" s="3" t="s">
        <v>105</v>
      </c>
      <c r="C110" s="17" t="s">
        <v>27</v>
      </c>
      <c r="D110" s="19" t="s">
        <v>780</v>
      </c>
      <c r="E110" s="2" t="s">
        <v>778</v>
      </c>
      <c r="F110" s="4">
        <v>2290</v>
      </c>
      <c r="G110" s="3" t="s">
        <v>782</v>
      </c>
      <c r="H110" s="36" t="s">
        <v>779</v>
      </c>
      <c r="I110" s="3" t="s">
        <v>781</v>
      </c>
      <c r="J110" s="14" t="s">
        <v>665</v>
      </c>
      <c r="K110" s="2"/>
      <c r="L110" s="18" t="s">
        <v>37</v>
      </c>
      <c r="M110" s="2"/>
      <c r="N110" s="17" t="s">
        <v>38</v>
      </c>
      <c r="O110" s="47">
        <v>0</v>
      </c>
      <c r="P110" s="63">
        <v>0</v>
      </c>
      <c r="Q110" s="4">
        <v>0</v>
      </c>
      <c r="R110" s="36">
        <v>0</v>
      </c>
      <c r="S110" s="25">
        <f t="shared" si="1"/>
        <v>0</v>
      </c>
      <c r="T110" s="21"/>
      <c r="U110" s="21"/>
    </row>
    <row r="111" spans="1:21" ht="66" customHeight="1" thickTop="1" thickBot="1">
      <c r="A111" s="4">
        <v>110</v>
      </c>
      <c r="B111" s="3" t="s">
        <v>248</v>
      </c>
      <c r="C111" s="17" t="s">
        <v>27</v>
      </c>
      <c r="D111" s="19" t="s">
        <v>783</v>
      </c>
      <c r="E111" s="2" t="s">
        <v>778</v>
      </c>
      <c r="F111" s="4">
        <v>1760</v>
      </c>
      <c r="G111" s="2" t="s">
        <v>249</v>
      </c>
      <c r="H111" s="36" t="s">
        <v>784</v>
      </c>
      <c r="I111" s="3" t="s">
        <v>781</v>
      </c>
      <c r="J111" s="14" t="s">
        <v>665</v>
      </c>
      <c r="K111" s="2"/>
      <c r="L111" s="18" t="s">
        <v>37</v>
      </c>
      <c r="M111" s="2"/>
      <c r="N111" s="17" t="s">
        <v>38</v>
      </c>
      <c r="O111" s="47">
        <v>0</v>
      </c>
      <c r="P111" s="63">
        <v>0</v>
      </c>
      <c r="Q111" s="4">
        <v>0</v>
      </c>
      <c r="R111" s="36">
        <v>0</v>
      </c>
      <c r="S111" s="25">
        <f t="shared" si="1"/>
        <v>0</v>
      </c>
      <c r="T111" s="21"/>
      <c r="U111" s="21"/>
    </row>
    <row r="112" spans="1:21" ht="66" customHeight="1" thickTop="1" thickBot="1">
      <c r="A112" s="4">
        <v>111</v>
      </c>
      <c r="B112" s="3" t="s">
        <v>105</v>
      </c>
      <c r="C112" s="17" t="s">
        <v>27</v>
      </c>
      <c r="D112" s="19" t="s">
        <v>787</v>
      </c>
      <c r="E112" s="2" t="s">
        <v>730</v>
      </c>
      <c r="F112" s="4">
        <v>146534</v>
      </c>
      <c r="G112" s="3" t="s">
        <v>788</v>
      </c>
      <c r="H112" s="36" t="s">
        <v>786</v>
      </c>
      <c r="I112" s="3" t="s">
        <v>785</v>
      </c>
      <c r="J112" s="14" t="s">
        <v>665</v>
      </c>
      <c r="K112" s="2"/>
      <c r="L112" s="18" t="s">
        <v>37</v>
      </c>
      <c r="M112" s="2"/>
      <c r="N112" s="17" t="s">
        <v>38</v>
      </c>
      <c r="O112" s="47">
        <v>0</v>
      </c>
      <c r="P112" s="63">
        <v>0</v>
      </c>
      <c r="Q112" s="4">
        <v>1375</v>
      </c>
      <c r="R112" s="36"/>
      <c r="S112" s="25">
        <f t="shared" si="1"/>
        <v>1375</v>
      </c>
      <c r="T112" s="21"/>
      <c r="U112" s="21"/>
    </row>
    <row r="113" spans="1:21" ht="66" customHeight="1" thickTop="1" thickBot="1">
      <c r="A113" s="4">
        <v>112</v>
      </c>
      <c r="B113" s="3" t="s">
        <v>793</v>
      </c>
      <c r="C113" s="17" t="s">
        <v>27</v>
      </c>
      <c r="D113" s="19" t="s">
        <v>791</v>
      </c>
      <c r="E113" s="3" t="s">
        <v>790</v>
      </c>
      <c r="F113" s="4">
        <v>33000</v>
      </c>
      <c r="G113" s="2" t="s">
        <v>792</v>
      </c>
      <c r="H113" s="36" t="s">
        <v>789</v>
      </c>
      <c r="I113" s="3" t="s">
        <v>794</v>
      </c>
      <c r="J113" s="14" t="s">
        <v>665</v>
      </c>
      <c r="K113" s="2"/>
      <c r="L113" s="18" t="s">
        <v>37</v>
      </c>
      <c r="M113" s="2"/>
      <c r="N113" s="17" t="s">
        <v>38</v>
      </c>
      <c r="O113" s="47">
        <v>0</v>
      </c>
      <c r="P113" s="63">
        <v>0</v>
      </c>
      <c r="Q113" s="4">
        <v>5380</v>
      </c>
      <c r="R113" s="36">
        <v>12960</v>
      </c>
      <c r="S113" s="25">
        <f t="shared" si="1"/>
        <v>18340</v>
      </c>
      <c r="T113" s="21"/>
      <c r="U113" s="21"/>
    </row>
    <row r="114" spans="1:21" ht="66" customHeight="1" thickTop="1" thickBot="1">
      <c r="A114" s="4">
        <v>113</v>
      </c>
      <c r="B114" s="3" t="s">
        <v>311</v>
      </c>
      <c r="C114" s="17" t="s">
        <v>27</v>
      </c>
      <c r="D114" s="19" t="s">
        <v>795</v>
      </c>
      <c r="E114" s="2" t="s">
        <v>393</v>
      </c>
      <c r="F114" s="4">
        <v>75384</v>
      </c>
      <c r="G114" s="3" t="s">
        <v>796</v>
      </c>
      <c r="H114" s="36" t="s">
        <v>797</v>
      </c>
      <c r="I114" s="3" t="s">
        <v>798</v>
      </c>
      <c r="J114" s="14" t="s">
        <v>665</v>
      </c>
      <c r="K114" s="2"/>
      <c r="L114" s="18" t="s">
        <v>37</v>
      </c>
      <c r="M114" s="2"/>
      <c r="N114" s="44" t="s">
        <v>529</v>
      </c>
      <c r="O114" s="48">
        <v>0</v>
      </c>
      <c r="P114" s="60">
        <v>0</v>
      </c>
      <c r="Q114" s="46">
        <v>75384</v>
      </c>
      <c r="R114" s="36"/>
      <c r="S114" s="25">
        <f t="shared" si="1"/>
        <v>75384</v>
      </c>
      <c r="T114" s="21"/>
      <c r="U114" s="21"/>
    </row>
    <row r="115" spans="1:21" ht="66" customHeight="1" thickTop="1" thickBot="1">
      <c r="A115" s="4">
        <v>114</v>
      </c>
      <c r="B115" s="2" t="s">
        <v>255</v>
      </c>
      <c r="C115" s="17" t="s">
        <v>27</v>
      </c>
      <c r="D115" s="19" t="s">
        <v>800</v>
      </c>
      <c r="E115" s="2" t="s">
        <v>200</v>
      </c>
      <c r="F115" s="4">
        <v>1299</v>
      </c>
      <c r="G115" s="2" t="s">
        <v>145</v>
      </c>
      <c r="H115" s="36" t="s">
        <v>799</v>
      </c>
      <c r="I115" s="3" t="s">
        <v>801</v>
      </c>
      <c r="J115" s="14" t="s">
        <v>665</v>
      </c>
      <c r="K115" s="2"/>
      <c r="L115" s="18" t="s">
        <v>37</v>
      </c>
      <c r="M115" s="2"/>
      <c r="N115" s="17" t="s">
        <v>38</v>
      </c>
      <c r="O115" s="47">
        <v>0</v>
      </c>
      <c r="P115" s="63">
        <v>0</v>
      </c>
      <c r="Q115" s="4">
        <v>0</v>
      </c>
      <c r="R115" s="36">
        <v>0</v>
      </c>
      <c r="S115" s="25">
        <f t="shared" si="1"/>
        <v>0</v>
      </c>
      <c r="T115" s="21"/>
      <c r="U115" s="21"/>
    </row>
    <row r="116" spans="1:21" ht="66" customHeight="1" thickTop="1" thickBot="1">
      <c r="A116" s="4">
        <v>115</v>
      </c>
      <c r="B116" s="2" t="s">
        <v>805</v>
      </c>
      <c r="C116" s="17" t="s">
        <v>27</v>
      </c>
      <c r="D116" s="19" t="s">
        <v>804</v>
      </c>
      <c r="E116" s="2" t="s">
        <v>803</v>
      </c>
      <c r="F116" s="4">
        <v>1660</v>
      </c>
      <c r="G116" s="2" t="s">
        <v>807</v>
      </c>
      <c r="H116" s="36" t="s">
        <v>802</v>
      </c>
      <c r="I116" s="3" t="s">
        <v>806</v>
      </c>
      <c r="J116" s="14" t="s">
        <v>665</v>
      </c>
      <c r="K116" s="2"/>
      <c r="L116" s="18" t="s">
        <v>37</v>
      </c>
      <c r="M116" s="2"/>
      <c r="N116" s="44" t="s">
        <v>529</v>
      </c>
      <c r="O116" s="48">
        <v>0</v>
      </c>
      <c r="P116" s="60">
        <v>0</v>
      </c>
      <c r="Q116" s="46">
        <v>1660</v>
      </c>
      <c r="R116" s="36"/>
      <c r="S116" s="25">
        <f t="shared" si="1"/>
        <v>1660</v>
      </c>
      <c r="T116" s="21"/>
      <c r="U116" s="21"/>
    </row>
    <row r="117" spans="1:21" ht="66" customHeight="1" thickTop="1" thickBot="1">
      <c r="A117" s="4">
        <v>116</v>
      </c>
      <c r="B117" s="3" t="s">
        <v>811</v>
      </c>
      <c r="C117" s="17" t="s">
        <v>27</v>
      </c>
      <c r="D117" s="19" t="s">
        <v>809</v>
      </c>
      <c r="E117" s="2" t="s">
        <v>808</v>
      </c>
      <c r="F117" s="4">
        <v>1740</v>
      </c>
      <c r="G117" s="3" t="s">
        <v>812</v>
      </c>
      <c r="H117" s="36" t="s">
        <v>810</v>
      </c>
      <c r="I117" s="3" t="s">
        <v>806</v>
      </c>
      <c r="J117" s="14" t="s">
        <v>665</v>
      </c>
      <c r="K117" s="2"/>
      <c r="L117" s="18" t="s">
        <v>37</v>
      </c>
      <c r="M117" s="2"/>
      <c r="N117" s="44" t="s">
        <v>529</v>
      </c>
      <c r="O117" s="48">
        <v>0</v>
      </c>
      <c r="P117" s="60">
        <v>0</v>
      </c>
      <c r="Q117" s="46">
        <v>1740</v>
      </c>
      <c r="R117" s="36"/>
      <c r="S117" s="25">
        <f t="shared" si="1"/>
        <v>1740</v>
      </c>
      <c r="T117" s="21"/>
      <c r="U117" s="21"/>
    </row>
    <row r="118" spans="1:21" ht="66" customHeight="1" thickTop="1" thickBot="1">
      <c r="A118" s="4">
        <v>117</v>
      </c>
      <c r="B118" s="3" t="s">
        <v>227</v>
      </c>
      <c r="C118" s="17" t="s">
        <v>27</v>
      </c>
      <c r="D118" s="19" t="s">
        <v>815</v>
      </c>
      <c r="E118" s="3" t="s">
        <v>814</v>
      </c>
      <c r="F118" s="4">
        <v>69650</v>
      </c>
      <c r="G118" s="2" t="s">
        <v>817</v>
      </c>
      <c r="H118" s="36" t="s">
        <v>813</v>
      </c>
      <c r="I118" s="3" t="s">
        <v>816</v>
      </c>
      <c r="J118" s="14" t="s">
        <v>665</v>
      </c>
      <c r="K118" s="2"/>
      <c r="L118" s="18" t="s">
        <v>37</v>
      </c>
      <c r="M118" s="2"/>
      <c r="N118" s="17" t="s">
        <v>38</v>
      </c>
      <c r="O118" s="47">
        <v>0</v>
      </c>
      <c r="P118" s="63">
        <v>0</v>
      </c>
      <c r="Q118" s="4">
        <v>0</v>
      </c>
      <c r="R118" s="36">
        <v>3975</v>
      </c>
      <c r="S118" s="25">
        <f t="shared" si="1"/>
        <v>3975</v>
      </c>
      <c r="T118" s="21"/>
      <c r="U118" s="21"/>
    </row>
    <row r="119" spans="1:21" ht="66" customHeight="1" thickTop="1" thickBot="1">
      <c r="A119" s="4">
        <v>118</v>
      </c>
      <c r="B119" s="3" t="s">
        <v>311</v>
      </c>
      <c r="C119" s="17" t="s">
        <v>27</v>
      </c>
      <c r="D119" s="19" t="s">
        <v>820</v>
      </c>
      <c r="E119" s="2" t="s">
        <v>819</v>
      </c>
      <c r="F119" s="4">
        <v>1680</v>
      </c>
      <c r="G119" s="3" t="s">
        <v>822</v>
      </c>
      <c r="H119" s="36" t="s">
        <v>818</v>
      </c>
      <c r="I119" s="3" t="s">
        <v>821</v>
      </c>
      <c r="J119" s="14" t="s">
        <v>665</v>
      </c>
      <c r="K119" s="2"/>
      <c r="L119" s="18" t="s">
        <v>37</v>
      </c>
      <c r="M119" s="2"/>
      <c r="N119" s="44" t="s">
        <v>529</v>
      </c>
      <c r="O119" s="48">
        <v>0</v>
      </c>
      <c r="P119" s="60">
        <v>0</v>
      </c>
      <c r="Q119" s="46">
        <v>1680</v>
      </c>
      <c r="R119" s="36"/>
      <c r="S119" s="25">
        <f t="shared" si="1"/>
        <v>1680</v>
      </c>
      <c r="T119" s="21"/>
      <c r="U119" s="21"/>
    </row>
    <row r="120" spans="1:21" ht="66" customHeight="1" thickTop="1" thickBot="1">
      <c r="A120" s="4">
        <v>119</v>
      </c>
      <c r="B120" s="3" t="s">
        <v>829</v>
      </c>
      <c r="C120" s="17" t="s">
        <v>27</v>
      </c>
      <c r="D120" s="19" t="s">
        <v>824</v>
      </c>
      <c r="E120" s="2" t="s">
        <v>823</v>
      </c>
      <c r="F120" s="4">
        <v>3500</v>
      </c>
      <c r="G120" s="3" t="s">
        <v>830</v>
      </c>
      <c r="H120" s="36" t="s">
        <v>825</v>
      </c>
      <c r="I120" s="3" t="s">
        <v>828</v>
      </c>
      <c r="J120" s="14" t="s">
        <v>665</v>
      </c>
      <c r="K120" s="2"/>
      <c r="L120" s="18" t="s">
        <v>37</v>
      </c>
      <c r="M120" s="2"/>
      <c r="N120" s="44" t="s">
        <v>529</v>
      </c>
      <c r="O120" s="48">
        <v>0</v>
      </c>
      <c r="P120" s="60">
        <v>0</v>
      </c>
      <c r="Q120" s="46">
        <v>3440</v>
      </c>
      <c r="R120" s="36"/>
      <c r="S120" s="25">
        <f t="shared" si="1"/>
        <v>3440</v>
      </c>
      <c r="T120" s="21"/>
      <c r="U120" s="21"/>
    </row>
    <row r="121" spans="1:21" ht="66" customHeight="1" thickTop="1" thickBot="1">
      <c r="A121" s="4">
        <v>120</v>
      </c>
      <c r="B121" s="3" t="s">
        <v>829</v>
      </c>
      <c r="C121" s="17" t="s">
        <v>27</v>
      </c>
      <c r="D121" s="19" t="s">
        <v>833</v>
      </c>
      <c r="E121" s="2" t="s">
        <v>831</v>
      </c>
      <c r="F121" s="4">
        <v>1770</v>
      </c>
      <c r="G121" s="3" t="s">
        <v>834</v>
      </c>
      <c r="H121" s="36" t="s">
        <v>826</v>
      </c>
      <c r="I121" s="3" t="s">
        <v>832</v>
      </c>
      <c r="J121" s="14" t="s">
        <v>665</v>
      </c>
      <c r="K121" s="2"/>
      <c r="L121" s="18" t="s">
        <v>37</v>
      </c>
      <c r="M121" s="2"/>
      <c r="N121" s="44" t="s">
        <v>529</v>
      </c>
      <c r="O121" s="48">
        <v>0</v>
      </c>
      <c r="P121" s="60">
        <v>0</v>
      </c>
      <c r="Q121" s="46">
        <v>1770</v>
      </c>
      <c r="R121" s="36"/>
      <c r="S121" s="25">
        <f t="shared" si="1"/>
        <v>1770</v>
      </c>
      <c r="T121" s="21"/>
      <c r="U121" s="21"/>
    </row>
    <row r="122" spans="1:21" ht="66" customHeight="1" thickTop="1" thickBot="1">
      <c r="A122" s="4">
        <v>121</v>
      </c>
      <c r="B122" s="3" t="s">
        <v>837</v>
      </c>
      <c r="C122" s="17" t="s">
        <v>27</v>
      </c>
      <c r="D122" s="19" t="s">
        <v>836</v>
      </c>
      <c r="E122" s="2" t="s">
        <v>835</v>
      </c>
      <c r="F122" s="4">
        <v>488</v>
      </c>
      <c r="G122" s="3" t="s">
        <v>838</v>
      </c>
      <c r="H122" s="36" t="s">
        <v>827</v>
      </c>
      <c r="I122" s="3" t="s">
        <v>839</v>
      </c>
      <c r="J122" s="14" t="s">
        <v>665</v>
      </c>
      <c r="K122" s="2"/>
      <c r="L122" s="18" t="s">
        <v>37</v>
      </c>
      <c r="M122" s="2"/>
      <c r="N122" s="44" t="s">
        <v>529</v>
      </c>
      <c r="O122" s="48">
        <v>0</v>
      </c>
      <c r="P122" s="60">
        <v>0</v>
      </c>
      <c r="Q122" s="46">
        <v>488</v>
      </c>
      <c r="R122" s="36"/>
      <c r="S122" s="25">
        <f t="shared" si="1"/>
        <v>488</v>
      </c>
      <c r="T122" s="21"/>
      <c r="U122" s="21"/>
    </row>
    <row r="123" spans="1:21" ht="64.5" customHeight="1" thickTop="1" thickBot="1">
      <c r="A123" s="4">
        <v>122</v>
      </c>
      <c r="B123" s="3" t="s">
        <v>756</v>
      </c>
      <c r="C123" s="17" t="s">
        <v>27</v>
      </c>
      <c r="D123" s="19" t="s">
        <v>917</v>
      </c>
      <c r="E123" s="2" t="s">
        <v>918</v>
      </c>
      <c r="F123" s="4">
        <v>2280</v>
      </c>
      <c r="G123" s="3" t="s">
        <v>922</v>
      </c>
      <c r="H123" s="36" t="s">
        <v>919</v>
      </c>
      <c r="I123" s="3" t="s">
        <v>920</v>
      </c>
      <c r="J123" s="14" t="s">
        <v>921</v>
      </c>
      <c r="K123" s="2"/>
      <c r="L123" s="18" t="s">
        <v>37</v>
      </c>
      <c r="M123" s="2"/>
      <c r="N123" s="17" t="s">
        <v>38</v>
      </c>
      <c r="O123" s="47">
        <v>0</v>
      </c>
      <c r="P123" s="63">
        <v>0</v>
      </c>
      <c r="Q123" s="4">
        <v>0</v>
      </c>
      <c r="R123" s="36">
        <v>0</v>
      </c>
      <c r="S123" s="25">
        <f t="shared" si="1"/>
        <v>0</v>
      </c>
      <c r="T123" s="21"/>
      <c r="U123" s="21"/>
    </row>
    <row r="124" spans="1:21" ht="51.75" customHeight="1" thickTop="1" thickBot="1">
      <c r="A124" s="4">
        <v>123</v>
      </c>
      <c r="B124" s="3" t="s">
        <v>248</v>
      </c>
      <c r="C124" s="17" t="s">
        <v>27</v>
      </c>
      <c r="D124" s="19" t="s">
        <v>923</v>
      </c>
      <c r="E124" s="3" t="s">
        <v>246</v>
      </c>
      <c r="F124" s="4">
        <v>6650</v>
      </c>
      <c r="G124" s="2" t="s">
        <v>249</v>
      </c>
      <c r="H124" s="4" t="s">
        <v>924</v>
      </c>
      <c r="I124" s="3" t="s">
        <v>925</v>
      </c>
      <c r="J124" s="14" t="s">
        <v>926</v>
      </c>
      <c r="K124" s="2"/>
      <c r="L124" s="18" t="s">
        <v>37</v>
      </c>
      <c r="M124" s="2"/>
      <c r="N124" s="17" t="s">
        <v>38</v>
      </c>
      <c r="O124" s="47">
        <v>0</v>
      </c>
      <c r="P124" s="63">
        <v>0</v>
      </c>
      <c r="Q124" s="4">
        <v>0</v>
      </c>
      <c r="R124" s="36">
        <v>0</v>
      </c>
      <c r="S124" s="25">
        <f t="shared" si="1"/>
        <v>0</v>
      </c>
      <c r="T124" s="21"/>
      <c r="U124" s="21"/>
    </row>
    <row r="125" spans="1:21" ht="63.75" customHeight="1" thickTop="1" thickBot="1">
      <c r="A125" s="4">
        <v>124</v>
      </c>
      <c r="B125" s="3" t="s">
        <v>756</v>
      </c>
      <c r="C125" s="17" t="s">
        <v>27</v>
      </c>
      <c r="D125" s="19" t="s">
        <v>927</v>
      </c>
      <c r="E125" s="3" t="s">
        <v>928</v>
      </c>
      <c r="F125" s="4">
        <v>2300</v>
      </c>
      <c r="G125" s="3" t="s">
        <v>930</v>
      </c>
      <c r="H125" s="4" t="s">
        <v>929</v>
      </c>
      <c r="I125" s="3" t="s">
        <v>931</v>
      </c>
      <c r="J125" s="14" t="s">
        <v>933</v>
      </c>
      <c r="K125" s="2"/>
      <c r="L125" s="18" t="s">
        <v>37</v>
      </c>
      <c r="M125" s="2"/>
      <c r="N125" s="50" t="s">
        <v>529</v>
      </c>
      <c r="O125" s="48">
        <v>0</v>
      </c>
      <c r="P125" s="60">
        <v>0</v>
      </c>
      <c r="Q125" s="46">
        <v>2300</v>
      </c>
      <c r="R125" s="36"/>
      <c r="S125" s="25">
        <f t="shared" si="1"/>
        <v>2300</v>
      </c>
      <c r="T125" s="21"/>
      <c r="U125" s="21"/>
    </row>
    <row r="126" spans="1:21" ht="57" customHeight="1" thickTop="1" thickBot="1">
      <c r="A126" s="4">
        <v>125</v>
      </c>
      <c r="B126" s="2" t="s">
        <v>311</v>
      </c>
      <c r="C126" s="17" t="s">
        <v>27</v>
      </c>
      <c r="D126" s="19" t="s">
        <v>934</v>
      </c>
      <c r="E126" s="2" t="s">
        <v>400</v>
      </c>
      <c r="F126" s="4">
        <v>550</v>
      </c>
      <c r="G126" s="3" t="s">
        <v>937</v>
      </c>
      <c r="H126" s="4" t="s">
        <v>935</v>
      </c>
      <c r="I126" s="3" t="s">
        <v>936</v>
      </c>
      <c r="J126" s="14" t="s">
        <v>948</v>
      </c>
      <c r="K126" s="2"/>
      <c r="L126" s="18" t="s">
        <v>37</v>
      </c>
      <c r="M126" s="2"/>
      <c r="N126" s="50" t="s">
        <v>529</v>
      </c>
      <c r="O126" s="48">
        <v>0</v>
      </c>
      <c r="P126" s="60">
        <v>0</v>
      </c>
      <c r="Q126" s="46">
        <v>0</v>
      </c>
      <c r="R126" s="46">
        <v>540</v>
      </c>
      <c r="S126" s="57">
        <f t="shared" si="1"/>
        <v>540</v>
      </c>
      <c r="T126" s="75" t="s">
        <v>1354</v>
      </c>
      <c r="U126" s="21"/>
    </row>
    <row r="127" spans="1:21" ht="64.5" customHeight="1" thickTop="1" thickBot="1">
      <c r="A127" s="4">
        <v>126</v>
      </c>
      <c r="B127" s="2" t="s">
        <v>311</v>
      </c>
      <c r="C127" s="17" t="s">
        <v>27</v>
      </c>
      <c r="D127" s="19" t="s">
        <v>938</v>
      </c>
      <c r="E127" s="2" t="s">
        <v>939</v>
      </c>
      <c r="F127" s="4">
        <v>6500</v>
      </c>
      <c r="G127" s="3" t="s">
        <v>942</v>
      </c>
      <c r="H127" s="4" t="s">
        <v>940</v>
      </c>
      <c r="I127" s="3" t="s">
        <v>941</v>
      </c>
      <c r="J127" s="14" t="s">
        <v>943</v>
      </c>
      <c r="K127" s="2"/>
      <c r="L127" s="18" t="s">
        <v>43</v>
      </c>
      <c r="M127" s="2"/>
      <c r="N127" s="50" t="s">
        <v>529</v>
      </c>
      <c r="O127" s="48">
        <v>0</v>
      </c>
      <c r="P127" s="60">
        <v>0</v>
      </c>
      <c r="Q127" s="46">
        <v>0</v>
      </c>
      <c r="R127" s="46">
        <v>6500</v>
      </c>
      <c r="S127" s="57">
        <f t="shared" si="1"/>
        <v>6500</v>
      </c>
      <c r="T127" s="21"/>
      <c r="U127" s="21"/>
    </row>
    <row r="128" spans="1:21" ht="57" customHeight="1" thickTop="1" thickBot="1">
      <c r="A128" s="4">
        <v>127</v>
      </c>
      <c r="B128" s="3" t="s">
        <v>756</v>
      </c>
      <c r="C128" s="17" t="s">
        <v>27</v>
      </c>
      <c r="D128" s="19" t="s">
        <v>945</v>
      </c>
      <c r="E128" s="2" t="s">
        <v>281</v>
      </c>
      <c r="F128" s="4">
        <v>2692</v>
      </c>
      <c r="G128" s="3" t="s">
        <v>947</v>
      </c>
      <c r="H128" s="4" t="s">
        <v>944</v>
      </c>
      <c r="I128" s="3" t="s">
        <v>946</v>
      </c>
      <c r="J128" s="14" t="s">
        <v>539</v>
      </c>
      <c r="K128" s="2"/>
      <c r="L128" s="18" t="s">
        <v>43</v>
      </c>
      <c r="M128" s="2"/>
      <c r="N128" s="50" t="s">
        <v>529</v>
      </c>
      <c r="O128" s="48">
        <v>0</v>
      </c>
      <c r="P128" s="60">
        <v>0</v>
      </c>
      <c r="Q128" s="46">
        <v>0</v>
      </c>
      <c r="R128" s="46">
        <v>2642</v>
      </c>
      <c r="S128" s="57">
        <f t="shared" si="1"/>
        <v>2642</v>
      </c>
      <c r="T128" s="75" t="s">
        <v>1355</v>
      </c>
      <c r="U128" s="21"/>
    </row>
    <row r="129" spans="1:21" ht="48" customHeight="1" thickTop="1" thickBot="1">
      <c r="A129" s="4">
        <v>128</v>
      </c>
      <c r="B129" s="2" t="s">
        <v>105</v>
      </c>
      <c r="C129" s="17" t="s">
        <v>27</v>
      </c>
      <c r="D129" s="19" t="s">
        <v>950</v>
      </c>
      <c r="E129" s="2" t="s">
        <v>939</v>
      </c>
      <c r="F129" s="4">
        <v>1700</v>
      </c>
      <c r="G129" s="3" t="s">
        <v>951</v>
      </c>
      <c r="H129" s="4" t="s">
        <v>949</v>
      </c>
      <c r="I129" s="3" t="s">
        <v>952</v>
      </c>
      <c r="J129" s="14" t="s">
        <v>953</v>
      </c>
      <c r="K129" s="2"/>
      <c r="L129" s="18" t="s">
        <v>43</v>
      </c>
      <c r="M129" s="2"/>
      <c r="N129" s="17" t="s">
        <v>38</v>
      </c>
      <c r="O129" s="47">
        <v>0</v>
      </c>
      <c r="P129" s="63">
        <v>0</v>
      </c>
      <c r="Q129" s="4">
        <v>0</v>
      </c>
      <c r="R129" s="36">
        <v>527</v>
      </c>
      <c r="S129" s="25">
        <f t="shared" si="1"/>
        <v>527</v>
      </c>
      <c r="T129" s="21"/>
      <c r="U129" s="21"/>
    </row>
    <row r="130" spans="1:21" ht="60" customHeight="1" thickTop="1" thickBot="1">
      <c r="A130" s="4">
        <v>129</v>
      </c>
      <c r="B130" s="2" t="s">
        <v>959</v>
      </c>
      <c r="C130" s="17" t="s">
        <v>27</v>
      </c>
      <c r="D130" s="1" t="s">
        <v>958</v>
      </c>
      <c r="E130" s="19" t="s">
        <v>955</v>
      </c>
      <c r="F130" s="4">
        <v>550</v>
      </c>
      <c r="G130" s="3" t="s">
        <v>960</v>
      </c>
      <c r="H130" s="4" t="s">
        <v>954</v>
      </c>
      <c r="I130" s="3" t="s">
        <v>956</v>
      </c>
      <c r="J130" s="14" t="s">
        <v>957</v>
      </c>
      <c r="K130" s="2"/>
      <c r="L130" s="18" t="s">
        <v>43</v>
      </c>
      <c r="M130" s="2"/>
      <c r="N130" s="50" t="s">
        <v>529</v>
      </c>
      <c r="O130" s="48">
        <v>0</v>
      </c>
      <c r="P130" s="60">
        <v>0</v>
      </c>
      <c r="Q130" s="46">
        <v>0</v>
      </c>
      <c r="R130" s="46">
        <v>540</v>
      </c>
      <c r="S130" s="57">
        <f t="shared" si="1"/>
        <v>540</v>
      </c>
      <c r="T130" s="75" t="s">
        <v>1356</v>
      </c>
      <c r="U130" s="21"/>
    </row>
    <row r="131" spans="1:21" ht="57" customHeight="1" thickTop="1" thickBot="1">
      <c r="A131" s="4">
        <v>130</v>
      </c>
      <c r="B131" s="2" t="s">
        <v>105</v>
      </c>
      <c r="C131" s="17" t="s">
        <v>27</v>
      </c>
      <c r="D131" s="19" t="s">
        <v>963</v>
      </c>
      <c r="E131" s="2" t="s">
        <v>962</v>
      </c>
      <c r="F131" s="4">
        <v>57505</v>
      </c>
      <c r="G131" s="3" t="s">
        <v>966</v>
      </c>
      <c r="H131" s="4" t="s">
        <v>961</v>
      </c>
      <c r="I131" s="3" t="s">
        <v>964</v>
      </c>
      <c r="J131" s="14" t="s">
        <v>965</v>
      </c>
      <c r="K131" s="2"/>
      <c r="L131" s="18" t="s">
        <v>43</v>
      </c>
      <c r="M131" s="2"/>
      <c r="N131" s="50" t="s">
        <v>529</v>
      </c>
      <c r="O131" s="48">
        <v>0</v>
      </c>
      <c r="P131" s="60">
        <v>0</v>
      </c>
      <c r="Q131" s="46">
        <v>30880</v>
      </c>
      <c r="R131" s="46">
        <v>26625</v>
      </c>
      <c r="S131" s="57">
        <f t="shared" ref="S131:S183" si="2">O131+P131+Q131+R131</f>
        <v>57505</v>
      </c>
      <c r="T131" s="21"/>
      <c r="U131" s="21"/>
    </row>
    <row r="132" spans="1:21" ht="76.5" customHeight="1" thickTop="1" thickBot="1">
      <c r="A132" s="4">
        <v>131</v>
      </c>
      <c r="B132" s="3" t="s">
        <v>972</v>
      </c>
      <c r="C132" s="17" t="s">
        <v>27</v>
      </c>
      <c r="D132" s="19" t="s">
        <v>968</v>
      </c>
      <c r="E132" s="2" t="s">
        <v>189</v>
      </c>
      <c r="F132" s="4">
        <v>4600</v>
      </c>
      <c r="G132" s="3" t="s">
        <v>971</v>
      </c>
      <c r="H132" s="4" t="s">
        <v>967</v>
      </c>
      <c r="I132" s="3" t="s">
        <v>969</v>
      </c>
      <c r="J132" s="14" t="s">
        <v>970</v>
      </c>
      <c r="K132" s="2"/>
      <c r="L132" s="18" t="s">
        <v>43</v>
      </c>
      <c r="M132" s="2"/>
      <c r="N132" s="50" t="s">
        <v>529</v>
      </c>
      <c r="O132" s="48">
        <v>0</v>
      </c>
      <c r="P132" s="60">
        <v>0</v>
      </c>
      <c r="Q132" s="46">
        <v>0</v>
      </c>
      <c r="R132" s="46">
        <v>4600</v>
      </c>
      <c r="S132" s="57">
        <f t="shared" si="2"/>
        <v>4600</v>
      </c>
      <c r="T132" s="21"/>
      <c r="U132" s="21"/>
    </row>
    <row r="133" spans="1:21" ht="46.5" customHeight="1" thickTop="1" thickBot="1">
      <c r="A133" s="4">
        <v>132</v>
      </c>
      <c r="B133" s="2" t="s">
        <v>977</v>
      </c>
      <c r="C133" s="17" t="s">
        <v>27</v>
      </c>
      <c r="D133" s="19" t="s">
        <v>975</v>
      </c>
      <c r="E133" s="2" t="s">
        <v>976</v>
      </c>
      <c r="F133" s="4">
        <v>460</v>
      </c>
      <c r="G133" s="3" t="s">
        <v>978</v>
      </c>
      <c r="H133" s="4" t="s">
        <v>973</v>
      </c>
      <c r="I133" s="3" t="s">
        <v>974</v>
      </c>
      <c r="J133" s="14" t="s">
        <v>943</v>
      </c>
      <c r="K133" s="2"/>
      <c r="L133" s="18" t="s">
        <v>43</v>
      </c>
      <c r="M133" s="2"/>
      <c r="N133" s="50" t="s">
        <v>529</v>
      </c>
      <c r="O133" s="48">
        <v>0</v>
      </c>
      <c r="P133" s="60">
        <v>0</v>
      </c>
      <c r="Q133" s="46">
        <v>0</v>
      </c>
      <c r="R133" s="46">
        <v>460</v>
      </c>
      <c r="S133" s="57">
        <f t="shared" si="2"/>
        <v>460</v>
      </c>
      <c r="T133" s="21"/>
      <c r="U133" s="21"/>
    </row>
    <row r="134" spans="1:21" ht="78.75" customHeight="1" thickTop="1" thickBot="1">
      <c r="A134" s="4">
        <v>133</v>
      </c>
      <c r="B134" s="3" t="s">
        <v>756</v>
      </c>
      <c r="C134" s="17" t="s">
        <v>27</v>
      </c>
      <c r="D134" s="19" t="s">
        <v>980</v>
      </c>
      <c r="E134" s="2" t="s">
        <v>981</v>
      </c>
      <c r="F134" s="4">
        <v>2500</v>
      </c>
      <c r="G134" s="2" t="s">
        <v>982</v>
      </c>
      <c r="H134" s="4" t="s">
        <v>979</v>
      </c>
      <c r="I134" s="3" t="s">
        <v>983</v>
      </c>
      <c r="J134" s="14" t="s">
        <v>539</v>
      </c>
      <c r="K134" s="2"/>
      <c r="L134" s="18" t="s">
        <v>43</v>
      </c>
      <c r="M134" s="2"/>
      <c r="N134" s="50" t="s">
        <v>529</v>
      </c>
      <c r="O134" s="48">
        <v>0</v>
      </c>
      <c r="P134" s="60">
        <v>0</v>
      </c>
      <c r="Q134" s="46">
        <v>0</v>
      </c>
      <c r="R134" s="46">
        <v>2230</v>
      </c>
      <c r="S134" s="57">
        <f t="shared" si="2"/>
        <v>2230</v>
      </c>
      <c r="T134" s="75" t="s">
        <v>1357</v>
      </c>
      <c r="U134" s="21"/>
    </row>
    <row r="135" spans="1:21" ht="74.25" customHeight="1" thickTop="1" thickBot="1">
      <c r="A135" s="4">
        <v>134</v>
      </c>
      <c r="B135" s="2" t="s">
        <v>986</v>
      </c>
      <c r="C135" s="17" t="s">
        <v>27</v>
      </c>
      <c r="D135" s="19" t="s">
        <v>984</v>
      </c>
      <c r="E135" s="2" t="s">
        <v>985</v>
      </c>
      <c r="F135" s="4">
        <v>780</v>
      </c>
      <c r="G135" s="3" t="s">
        <v>987</v>
      </c>
      <c r="H135" s="4" t="s">
        <v>988</v>
      </c>
      <c r="I135" s="3" t="s">
        <v>983</v>
      </c>
      <c r="J135" s="14" t="s">
        <v>523</v>
      </c>
      <c r="K135" s="2"/>
      <c r="L135" s="18" t="s">
        <v>43</v>
      </c>
      <c r="M135" s="2"/>
      <c r="N135" s="50" t="s">
        <v>529</v>
      </c>
      <c r="O135" s="48">
        <v>0</v>
      </c>
      <c r="P135" s="60">
        <v>0</v>
      </c>
      <c r="Q135" s="46">
        <v>0</v>
      </c>
      <c r="R135" s="46">
        <v>780</v>
      </c>
      <c r="S135" s="57">
        <f t="shared" si="2"/>
        <v>780</v>
      </c>
      <c r="T135" s="21"/>
      <c r="U135" s="21"/>
    </row>
    <row r="136" spans="1:21" ht="74.25" customHeight="1" thickTop="1" thickBot="1">
      <c r="A136" s="4">
        <v>135</v>
      </c>
      <c r="B136" s="2" t="s">
        <v>255</v>
      </c>
      <c r="C136" s="17" t="s">
        <v>27</v>
      </c>
      <c r="D136" s="19" t="s">
        <v>989</v>
      </c>
      <c r="E136" s="2" t="s">
        <v>90</v>
      </c>
      <c r="F136" s="4">
        <v>612</v>
      </c>
      <c r="G136" s="3" t="s">
        <v>993</v>
      </c>
      <c r="H136" s="4" t="s">
        <v>990</v>
      </c>
      <c r="I136" s="3" t="s">
        <v>991</v>
      </c>
      <c r="J136" s="14" t="s">
        <v>992</v>
      </c>
      <c r="K136" s="2"/>
      <c r="L136" s="18" t="s">
        <v>43</v>
      </c>
      <c r="M136" s="2"/>
      <c r="N136" s="50" t="s">
        <v>529</v>
      </c>
      <c r="O136" s="48">
        <v>0</v>
      </c>
      <c r="P136" s="60">
        <v>0</v>
      </c>
      <c r="Q136" s="46">
        <v>0</v>
      </c>
      <c r="R136" s="46">
        <v>612</v>
      </c>
      <c r="S136" s="57">
        <f t="shared" si="2"/>
        <v>612</v>
      </c>
      <c r="T136" s="21"/>
      <c r="U136" s="21"/>
    </row>
    <row r="137" spans="1:21" ht="74.25" customHeight="1" thickTop="1" thickBot="1">
      <c r="A137" s="4">
        <v>136</v>
      </c>
      <c r="B137" s="2" t="s">
        <v>267</v>
      </c>
      <c r="C137" s="17" t="s">
        <v>27</v>
      </c>
      <c r="D137" s="19" t="s">
        <v>994</v>
      </c>
      <c r="E137" s="2" t="s">
        <v>995</v>
      </c>
      <c r="F137" s="4">
        <v>57550</v>
      </c>
      <c r="G137" s="3" t="s">
        <v>998</v>
      </c>
      <c r="H137" s="4" t="s">
        <v>997</v>
      </c>
      <c r="I137" s="3" t="s">
        <v>996</v>
      </c>
      <c r="J137" s="14" t="s">
        <v>999</v>
      </c>
      <c r="K137" s="2"/>
      <c r="L137" s="18" t="s">
        <v>43</v>
      </c>
      <c r="M137" s="2"/>
      <c r="N137" s="50" t="s">
        <v>529</v>
      </c>
      <c r="O137" s="48">
        <v>0</v>
      </c>
      <c r="P137" s="60">
        <v>0</v>
      </c>
      <c r="Q137" s="46">
        <v>0</v>
      </c>
      <c r="R137" s="46">
        <v>55938.6</v>
      </c>
      <c r="S137" s="57">
        <f t="shared" si="2"/>
        <v>55938.6</v>
      </c>
      <c r="T137" s="75" t="s">
        <v>1358</v>
      </c>
      <c r="U137" s="21"/>
    </row>
    <row r="138" spans="1:21" ht="74.25" customHeight="1" thickTop="1" thickBot="1">
      <c r="A138" s="4">
        <v>137</v>
      </c>
      <c r="B138" s="2" t="s">
        <v>1004</v>
      </c>
      <c r="C138" s="17" t="s">
        <v>27</v>
      </c>
      <c r="D138" s="19" t="s">
        <v>1002</v>
      </c>
      <c r="E138" s="2" t="s">
        <v>1001</v>
      </c>
      <c r="F138" s="4">
        <v>3540</v>
      </c>
      <c r="G138" s="3" t="s">
        <v>1003</v>
      </c>
      <c r="H138" s="4" t="s">
        <v>1000</v>
      </c>
      <c r="I138" s="3" t="s">
        <v>1005</v>
      </c>
      <c r="J138" s="14" t="s">
        <v>1006</v>
      </c>
      <c r="K138" s="2"/>
      <c r="L138" s="18" t="s">
        <v>43</v>
      </c>
      <c r="M138" s="2"/>
      <c r="N138" s="50" t="s">
        <v>529</v>
      </c>
      <c r="O138" s="48">
        <v>0</v>
      </c>
      <c r="P138" s="60">
        <v>0</v>
      </c>
      <c r="Q138" s="46">
        <v>0</v>
      </c>
      <c r="R138" s="46">
        <v>3540</v>
      </c>
      <c r="S138" s="57">
        <f t="shared" si="2"/>
        <v>3540</v>
      </c>
      <c r="T138" s="21"/>
      <c r="U138" s="21"/>
    </row>
    <row r="139" spans="1:21" ht="74.25" customHeight="1" thickTop="1" thickBot="1">
      <c r="A139" s="4">
        <v>138</v>
      </c>
      <c r="B139" s="3" t="s">
        <v>1012</v>
      </c>
      <c r="C139" s="17" t="s">
        <v>27</v>
      </c>
      <c r="D139" s="19" t="s">
        <v>1008</v>
      </c>
      <c r="E139" s="2" t="s">
        <v>1007</v>
      </c>
      <c r="F139" s="4">
        <v>4913</v>
      </c>
      <c r="G139" s="3" t="s">
        <v>1011</v>
      </c>
      <c r="H139" s="4" t="s">
        <v>1009</v>
      </c>
      <c r="I139" s="3" t="s">
        <v>974</v>
      </c>
      <c r="J139" s="14" t="s">
        <v>1010</v>
      </c>
      <c r="K139" s="2"/>
      <c r="L139" s="18" t="s">
        <v>43</v>
      </c>
      <c r="M139" s="2"/>
      <c r="N139" s="50" t="s">
        <v>529</v>
      </c>
      <c r="O139" s="48">
        <v>0</v>
      </c>
      <c r="P139" s="60">
        <v>0</v>
      </c>
      <c r="Q139" s="46">
        <v>0</v>
      </c>
      <c r="R139" s="46">
        <v>4913</v>
      </c>
      <c r="S139" s="57">
        <f t="shared" si="2"/>
        <v>4913</v>
      </c>
      <c r="T139" s="21"/>
      <c r="U139" s="21"/>
    </row>
    <row r="140" spans="1:21" ht="74.25" customHeight="1" thickTop="1" thickBot="1">
      <c r="A140" s="4">
        <v>139</v>
      </c>
      <c r="B140" s="2" t="s">
        <v>311</v>
      </c>
      <c r="C140" s="17" t="s">
        <v>27</v>
      </c>
      <c r="D140" s="19" t="s">
        <v>1014</v>
      </c>
      <c r="E140" s="2" t="s">
        <v>90</v>
      </c>
      <c r="F140" s="4">
        <v>2009</v>
      </c>
      <c r="G140" s="3" t="s">
        <v>1017</v>
      </c>
      <c r="H140" s="4" t="s">
        <v>1013</v>
      </c>
      <c r="I140" s="3" t="s">
        <v>1015</v>
      </c>
      <c r="J140" s="14" t="s">
        <v>1016</v>
      </c>
      <c r="K140" s="2"/>
      <c r="L140" s="18" t="s">
        <v>43</v>
      </c>
      <c r="M140" s="2"/>
      <c r="N140" s="17" t="s">
        <v>38</v>
      </c>
      <c r="O140" s="47">
        <v>0</v>
      </c>
      <c r="P140" s="63">
        <v>0</v>
      </c>
      <c r="Q140" s="4">
        <v>0</v>
      </c>
      <c r="R140" s="36">
        <v>0</v>
      </c>
      <c r="S140" s="25">
        <f t="shared" si="2"/>
        <v>0</v>
      </c>
      <c r="T140" s="21"/>
      <c r="U140" s="21"/>
    </row>
    <row r="141" spans="1:21" ht="74.25" customHeight="1" thickTop="1" thickBot="1">
      <c r="A141" s="4">
        <v>140</v>
      </c>
      <c r="B141" s="3" t="s">
        <v>756</v>
      </c>
      <c r="C141" s="17" t="s">
        <v>27</v>
      </c>
      <c r="D141" s="19" t="s">
        <v>1025</v>
      </c>
      <c r="E141" s="2" t="s">
        <v>264</v>
      </c>
      <c r="F141" s="4">
        <v>2770</v>
      </c>
      <c r="G141" s="3" t="s">
        <v>1026</v>
      </c>
      <c r="H141" s="4" t="s">
        <v>1018</v>
      </c>
      <c r="I141" s="3" t="s">
        <v>1027</v>
      </c>
      <c r="J141" s="14" t="s">
        <v>943</v>
      </c>
      <c r="K141" s="2"/>
      <c r="L141" s="18" t="s">
        <v>43</v>
      </c>
      <c r="M141" s="2"/>
      <c r="N141" s="17" t="s">
        <v>38</v>
      </c>
      <c r="O141" s="47">
        <v>0</v>
      </c>
      <c r="P141" s="63">
        <v>0</v>
      </c>
      <c r="Q141" s="4">
        <v>0</v>
      </c>
      <c r="R141" s="36">
        <v>0</v>
      </c>
      <c r="S141" s="25">
        <f t="shared" si="2"/>
        <v>0</v>
      </c>
      <c r="T141" s="21"/>
      <c r="U141" s="21"/>
    </row>
    <row r="142" spans="1:21" ht="74.25" customHeight="1" thickTop="1" thickBot="1">
      <c r="A142" s="2">
        <v>141</v>
      </c>
      <c r="B142" s="2" t="s">
        <v>311</v>
      </c>
      <c r="C142" s="17" t="s">
        <v>27</v>
      </c>
      <c r="D142" s="19" t="s">
        <v>1028</v>
      </c>
      <c r="E142" s="68" t="s">
        <v>1029</v>
      </c>
      <c r="F142" s="4">
        <v>5700</v>
      </c>
      <c r="G142" s="3" t="s">
        <v>1030</v>
      </c>
      <c r="H142" s="2" t="s">
        <v>1019</v>
      </c>
      <c r="I142" s="3" t="s">
        <v>1015</v>
      </c>
      <c r="J142" s="3" t="s">
        <v>539</v>
      </c>
      <c r="K142" s="2"/>
      <c r="L142" s="18" t="s">
        <v>43</v>
      </c>
      <c r="M142" s="2"/>
      <c r="N142" s="50" t="s">
        <v>529</v>
      </c>
      <c r="O142" s="48">
        <v>0</v>
      </c>
      <c r="P142" s="60">
        <v>0</v>
      </c>
      <c r="Q142" s="46">
        <v>0</v>
      </c>
      <c r="R142" s="46">
        <v>5700</v>
      </c>
      <c r="S142" s="57">
        <f t="shared" si="2"/>
        <v>5700</v>
      </c>
      <c r="T142" s="21"/>
      <c r="U142" s="21"/>
    </row>
    <row r="143" spans="1:21" ht="74.25" customHeight="1" thickTop="1" thickBot="1">
      <c r="A143" s="4">
        <v>142</v>
      </c>
      <c r="B143" s="2" t="s">
        <v>723</v>
      </c>
      <c r="C143" s="17" t="s">
        <v>27</v>
      </c>
      <c r="D143" s="19" t="s">
        <v>1032</v>
      </c>
      <c r="E143" s="2" t="s">
        <v>1033</v>
      </c>
      <c r="F143" s="4">
        <v>1589</v>
      </c>
      <c r="G143" s="43" t="s">
        <v>1034</v>
      </c>
      <c r="H143" s="4" t="s">
        <v>1020</v>
      </c>
      <c r="I143" s="3" t="s">
        <v>1031</v>
      </c>
      <c r="J143" s="14" t="s">
        <v>933</v>
      </c>
      <c r="K143" s="2"/>
      <c r="L143" s="18" t="s">
        <v>37</v>
      </c>
      <c r="M143" s="2"/>
      <c r="N143" s="50" t="s">
        <v>529</v>
      </c>
      <c r="O143" s="48">
        <v>0</v>
      </c>
      <c r="P143" s="60">
        <v>0</v>
      </c>
      <c r="Q143" s="46">
        <v>0</v>
      </c>
      <c r="R143" s="46">
        <v>1539</v>
      </c>
      <c r="S143" s="57">
        <f t="shared" si="2"/>
        <v>1539</v>
      </c>
      <c r="T143" s="75" t="s">
        <v>1359</v>
      </c>
      <c r="U143" s="21"/>
    </row>
    <row r="144" spans="1:21" ht="74.25" customHeight="1" thickTop="1" thickBot="1">
      <c r="A144" s="4">
        <v>143</v>
      </c>
      <c r="B144" s="2" t="s">
        <v>311</v>
      </c>
      <c r="C144" s="17" t="s">
        <v>27</v>
      </c>
      <c r="D144" s="19" t="s">
        <v>1037</v>
      </c>
      <c r="E144" s="3" t="s">
        <v>1035</v>
      </c>
      <c r="F144" s="4">
        <v>2280</v>
      </c>
      <c r="G144" s="3" t="s">
        <v>1038</v>
      </c>
      <c r="H144" s="4" t="s">
        <v>1021</v>
      </c>
      <c r="I144" s="3" t="s">
        <v>1036</v>
      </c>
      <c r="J144" s="14" t="s">
        <v>1039</v>
      </c>
      <c r="K144" s="2"/>
      <c r="L144" s="18" t="s">
        <v>37</v>
      </c>
      <c r="M144" s="2"/>
      <c r="N144" s="50" t="s">
        <v>529</v>
      </c>
      <c r="O144" s="48">
        <v>0</v>
      </c>
      <c r="P144" s="60">
        <v>0</v>
      </c>
      <c r="Q144" s="46">
        <v>0</v>
      </c>
      <c r="R144" s="46">
        <v>2220</v>
      </c>
      <c r="S144" s="57">
        <f t="shared" si="2"/>
        <v>2220</v>
      </c>
      <c r="T144" s="75" t="s">
        <v>1360</v>
      </c>
      <c r="U144" s="21"/>
    </row>
    <row r="145" spans="1:21" ht="74.25" customHeight="1" thickTop="1" thickBot="1">
      <c r="A145" s="4">
        <v>144</v>
      </c>
      <c r="B145" s="2" t="s">
        <v>311</v>
      </c>
      <c r="C145" s="17" t="s">
        <v>27</v>
      </c>
      <c r="D145" s="19" t="s">
        <v>1040</v>
      </c>
      <c r="E145" s="2" t="s">
        <v>753</v>
      </c>
      <c r="F145" s="4">
        <v>6750</v>
      </c>
      <c r="G145" s="3" t="s">
        <v>1041</v>
      </c>
      <c r="H145" s="4" t="s">
        <v>1022</v>
      </c>
      <c r="I145" s="3" t="s">
        <v>1042</v>
      </c>
      <c r="J145" s="14" t="s">
        <v>1043</v>
      </c>
      <c r="K145" s="2"/>
      <c r="L145" s="18" t="s">
        <v>37</v>
      </c>
      <c r="M145" s="2"/>
      <c r="N145" s="17" t="s">
        <v>38</v>
      </c>
      <c r="O145" s="47">
        <v>0</v>
      </c>
      <c r="P145" s="63">
        <v>0</v>
      </c>
      <c r="Q145" s="4">
        <v>0</v>
      </c>
      <c r="R145" s="36">
        <v>0</v>
      </c>
      <c r="S145" s="25">
        <f t="shared" si="2"/>
        <v>0</v>
      </c>
      <c r="T145" s="21"/>
      <c r="U145" s="21"/>
    </row>
    <row r="146" spans="1:21" ht="74.25" customHeight="1" thickTop="1" thickBot="1">
      <c r="A146" s="4">
        <v>145</v>
      </c>
      <c r="B146" s="2" t="s">
        <v>1048</v>
      </c>
      <c r="C146" s="17" t="s">
        <v>27</v>
      </c>
      <c r="D146" s="19" t="s">
        <v>1044</v>
      </c>
      <c r="E146" s="3" t="s">
        <v>928</v>
      </c>
      <c r="F146" s="4">
        <v>13200</v>
      </c>
      <c r="G146" s="3" t="s">
        <v>1045</v>
      </c>
      <c r="H146" s="4" t="s">
        <v>1023</v>
      </c>
      <c r="I146" s="3" t="s">
        <v>1046</v>
      </c>
      <c r="J146" s="14" t="s">
        <v>1047</v>
      </c>
      <c r="K146" s="2"/>
      <c r="L146" s="18" t="s">
        <v>37</v>
      </c>
      <c r="M146" s="2"/>
      <c r="N146" s="17" t="s">
        <v>38</v>
      </c>
      <c r="O146" s="47">
        <v>0</v>
      </c>
      <c r="P146" s="63">
        <v>0</v>
      </c>
      <c r="Q146" s="4">
        <v>0</v>
      </c>
      <c r="R146" s="36">
        <v>0</v>
      </c>
      <c r="S146" s="25">
        <f t="shared" si="2"/>
        <v>0</v>
      </c>
      <c r="T146" s="21"/>
      <c r="U146" s="21"/>
    </row>
    <row r="147" spans="1:21" ht="74.25" customHeight="1" thickTop="1" thickBot="1">
      <c r="A147" s="4">
        <v>146</v>
      </c>
      <c r="B147" s="2" t="s">
        <v>1050</v>
      </c>
      <c r="C147" s="17" t="s">
        <v>27</v>
      </c>
      <c r="D147" s="19" t="s">
        <v>1049</v>
      </c>
      <c r="E147" s="2" t="s">
        <v>200</v>
      </c>
      <c r="F147" s="4">
        <v>839.87</v>
      </c>
      <c r="G147" s="3" t="s">
        <v>1052</v>
      </c>
      <c r="H147" s="4" t="s">
        <v>1024</v>
      </c>
      <c r="I147" s="3" t="s">
        <v>1055</v>
      </c>
      <c r="J147" s="14" t="s">
        <v>1051</v>
      </c>
      <c r="K147" s="2"/>
      <c r="L147" s="18" t="s">
        <v>37</v>
      </c>
      <c r="M147" s="2"/>
      <c r="N147" s="17" t="s">
        <v>38</v>
      </c>
      <c r="O147" s="47">
        <v>0</v>
      </c>
      <c r="P147" s="63">
        <v>0</v>
      </c>
      <c r="Q147" s="4">
        <v>0</v>
      </c>
      <c r="R147" s="36">
        <v>0</v>
      </c>
      <c r="S147" s="25">
        <f t="shared" si="2"/>
        <v>0</v>
      </c>
      <c r="T147" s="21"/>
      <c r="U147" s="21"/>
    </row>
    <row r="148" spans="1:21" ht="74.25" customHeight="1" thickTop="1" thickBot="1">
      <c r="A148" s="4">
        <v>147</v>
      </c>
      <c r="B148" s="2" t="s">
        <v>311</v>
      </c>
      <c r="C148" s="17" t="s">
        <v>27</v>
      </c>
      <c r="D148" s="19" t="s">
        <v>1054</v>
      </c>
      <c r="E148" s="2" t="s">
        <v>1053</v>
      </c>
      <c r="F148" s="4">
        <v>887</v>
      </c>
      <c r="G148" s="3" t="s">
        <v>1058</v>
      </c>
      <c r="H148" s="4" t="s">
        <v>1057</v>
      </c>
      <c r="I148" s="3" t="s">
        <v>1056</v>
      </c>
      <c r="J148" s="14" t="s">
        <v>1059</v>
      </c>
      <c r="K148" s="2"/>
      <c r="L148" s="18" t="s">
        <v>37</v>
      </c>
      <c r="M148" s="2"/>
      <c r="N148" s="50" t="s">
        <v>529</v>
      </c>
      <c r="O148" s="48">
        <v>0</v>
      </c>
      <c r="P148" s="60">
        <v>0</v>
      </c>
      <c r="Q148" s="46">
        <v>0</v>
      </c>
      <c r="R148" s="46">
        <v>887</v>
      </c>
      <c r="S148" s="57">
        <f t="shared" si="2"/>
        <v>887</v>
      </c>
      <c r="T148" s="21"/>
      <c r="U148" s="21"/>
    </row>
    <row r="149" spans="1:21" ht="74.25" customHeight="1" thickTop="1" thickBot="1">
      <c r="A149" s="4">
        <v>148</v>
      </c>
      <c r="B149" s="2" t="s">
        <v>311</v>
      </c>
      <c r="C149" s="17" t="s">
        <v>27</v>
      </c>
      <c r="D149" s="19" t="s">
        <v>1061</v>
      </c>
      <c r="E149" s="2" t="s">
        <v>376</v>
      </c>
      <c r="F149" s="4">
        <v>3749</v>
      </c>
      <c r="G149" s="3" t="s">
        <v>1063</v>
      </c>
      <c r="H149" s="4" t="s">
        <v>1060</v>
      </c>
      <c r="I149" s="3" t="s">
        <v>1062</v>
      </c>
      <c r="J149" s="14" t="s">
        <v>1043</v>
      </c>
      <c r="K149" s="2"/>
      <c r="L149" s="18" t="s">
        <v>37</v>
      </c>
      <c r="M149" s="2"/>
      <c r="N149" s="17" t="s">
        <v>38</v>
      </c>
      <c r="O149" s="47">
        <v>0</v>
      </c>
      <c r="P149" s="63">
        <v>0</v>
      </c>
      <c r="Q149" s="4">
        <v>0</v>
      </c>
      <c r="R149" s="36">
        <v>0</v>
      </c>
      <c r="S149" s="25">
        <f t="shared" si="2"/>
        <v>0</v>
      </c>
      <c r="T149" s="21"/>
      <c r="U149" s="21"/>
    </row>
    <row r="150" spans="1:21" ht="74.25" customHeight="1" thickTop="1" thickBot="1">
      <c r="A150" s="4">
        <v>149</v>
      </c>
      <c r="B150" s="3" t="s">
        <v>1068</v>
      </c>
      <c r="C150" s="17" t="s">
        <v>27</v>
      </c>
      <c r="D150" s="19" t="s">
        <v>1066</v>
      </c>
      <c r="E150" s="2" t="s">
        <v>1065</v>
      </c>
      <c r="F150" s="4">
        <v>259000</v>
      </c>
      <c r="G150" s="3" t="s">
        <v>1070</v>
      </c>
      <c r="H150" s="4" t="s">
        <v>1064</v>
      </c>
      <c r="I150" s="3" t="s">
        <v>1067</v>
      </c>
      <c r="J150" s="14" t="s">
        <v>1069</v>
      </c>
      <c r="K150" s="2"/>
      <c r="L150" s="18" t="s">
        <v>37</v>
      </c>
      <c r="M150" s="2"/>
      <c r="N150" s="50" t="s">
        <v>529</v>
      </c>
      <c r="O150" s="48">
        <v>0</v>
      </c>
      <c r="P150" s="60">
        <v>0</v>
      </c>
      <c r="Q150" s="46">
        <v>0</v>
      </c>
      <c r="R150" s="46">
        <v>250194</v>
      </c>
      <c r="S150" s="57">
        <f t="shared" si="2"/>
        <v>250194</v>
      </c>
      <c r="T150" s="75" t="s">
        <v>1361</v>
      </c>
      <c r="U150" s="21"/>
    </row>
    <row r="151" spans="1:21" ht="74.25" customHeight="1" thickTop="1" thickBot="1">
      <c r="A151" s="4">
        <v>150</v>
      </c>
      <c r="B151" s="3" t="s">
        <v>829</v>
      </c>
      <c r="C151" s="17" t="s">
        <v>27</v>
      </c>
      <c r="D151" s="19" t="s">
        <v>1073</v>
      </c>
      <c r="E151" s="2" t="s">
        <v>1074</v>
      </c>
      <c r="F151" s="4">
        <v>4015</v>
      </c>
      <c r="G151" s="3" t="s">
        <v>1075</v>
      </c>
      <c r="H151" s="4" t="s">
        <v>1072</v>
      </c>
      <c r="I151" s="3" t="s">
        <v>1071</v>
      </c>
      <c r="J151" s="14" t="s">
        <v>970</v>
      </c>
      <c r="K151" s="2"/>
      <c r="L151" s="18" t="s">
        <v>37</v>
      </c>
      <c r="M151" s="2"/>
      <c r="N151" s="17" t="s">
        <v>38</v>
      </c>
      <c r="O151" s="47">
        <v>0</v>
      </c>
      <c r="P151" s="63">
        <v>0</v>
      </c>
      <c r="Q151" s="4">
        <v>0</v>
      </c>
      <c r="R151" s="36">
        <v>0</v>
      </c>
      <c r="S151" s="25">
        <f t="shared" si="2"/>
        <v>0</v>
      </c>
      <c r="T151" s="21"/>
      <c r="U151" s="21"/>
    </row>
    <row r="152" spans="1:21" ht="74.25" customHeight="1" thickTop="1" thickBot="1">
      <c r="A152" s="4">
        <v>151</v>
      </c>
      <c r="B152" s="2" t="s">
        <v>267</v>
      </c>
      <c r="C152" s="17" t="s">
        <v>27</v>
      </c>
      <c r="D152" s="19" t="s">
        <v>1078</v>
      </c>
      <c r="E152" s="2" t="s">
        <v>281</v>
      </c>
      <c r="F152" s="4">
        <v>595</v>
      </c>
      <c r="G152" s="3" t="s">
        <v>1080</v>
      </c>
      <c r="H152" s="4" t="s">
        <v>1077</v>
      </c>
      <c r="I152" s="3" t="s">
        <v>1076</v>
      </c>
      <c r="J152" s="14" t="s">
        <v>1079</v>
      </c>
      <c r="K152" s="2"/>
      <c r="L152" s="18" t="s">
        <v>37</v>
      </c>
      <c r="M152" s="2"/>
      <c r="N152" s="17" t="s">
        <v>38</v>
      </c>
      <c r="O152" s="47">
        <v>0</v>
      </c>
      <c r="P152" s="63">
        <v>0</v>
      </c>
      <c r="Q152" s="4">
        <v>0</v>
      </c>
      <c r="R152" s="36">
        <v>0</v>
      </c>
      <c r="S152" s="25">
        <f t="shared" si="2"/>
        <v>0</v>
      </c>
      <c r="T152" s="21"/>
      <c r="U152" s="21"/>
    </row>
    <row r="153" spans="1:21" ht="74.25" customHeight="1" thickTop="1" thickBot="1">
      <c r="A153" s="4">
        <v>152</v>
      </c>
      <c r="B153" s="2" t="s">
        <v>1084</v>
      </c>
      <c r="C153" s="17" t="s">
        <v>27</v>
      </c>
      <c r="D153" s="19" t="s">
        <v>1082</v>
      </c>
      <c r="E153" s="2" t="s">
        <v>1083</v>
      </c>
      <c r="F153" s="4">
        <v>2120</v>
      </c>
      <c r="G153" s="2" t="s">
        <v>1086</v>
      </c>
      <c r="H153" s="4" t="s">
        <v>1081</v>
      </c>
      <c r="I153" s="3" t="s">
        <v>1085</v>
      </c>
      <c r="J153" s="14" t="s">
        <v>1087</v>
      </c>
      <c r="K153" s="2"/>
      <c r="L153" s="18" t="s">
        <v>37</v>
      </c>
      <c r="M153" s="2"/>
      <c r="N153" s="17" t="s">
        <v>38</v>
      </c>
      <c r="O153" s="47">
        <v>0</v>
      </c>
      <c r="P153" s="63">
        <v>0</v>
      </c>
      <c r="Q153" s="4">
        <v>0</v>
      </c>
      <c r="R153" s="36">
        <v>0</v>
      </c>
      <c r="S153" s="25">
        <f t="shared" si="2"/>
        <v>0</v>
      </c>
      <c r="T153" s="21"/>
      <c r="U153" s="21"/>
    </row>
    <row r="154" spans="1:21" ht="46.5" customHeight="1" thickTop="1" thickBot="1">
      <c r="A154" s="4">
        <v>153</v>
      </c>
      <c r="B154" s="2" t="s">
        <v>1206</v>
      </c>
      <c r="C154" s="17" t="s">
        <v>27</v>
      </c>
      <c r="D154" s="19" t="s">
        <v>1204</v>
      </c>
      <c r="E154" s="2" t="s">
        <v>1205</v>
      </c>
      <c r="F154" s="4">
        <v>12402</v>
      </c>
      <c r="G154" s="3" t="s">
        <v>1209</v>
      </c>
      <c r="H154" s="4" t="s">
        <v>1207</v>
      </c>
      <c r="I154" s="3" t="s">
        <v>1208</v>
      </c>
      <c r="J154" s="14" t="s">
        <v>1016</v>
      </c>
      <c r="K154" s="2"/>
      <c r="L154" s="18" t="s">
        <v>43</v>
      </c>
      <c r="M154" s="2"/>
      <c r="N154" s="44" t="s">
        <v>1210</v>
      </c>
      <c r="O154" s="48">
        <v>0</v>
      </c>
      <c r="P154" s="60">
        <v>0</v>
      </c>
      <c r="Q154" s="46">
        <v>0</v>
      </c>
      <c r="R154" s="46">
        <v>12402</v>
      </c>
      <c r="S154" s="57">
        <f t="shared" si="2"/>
        <v>12402</v>
      </c>
      <c r="T154" s="21"/>
      <c r="U154" s="21"/>
    </row>
    <row r="155" spans="1:21" ht="60" customHeight="1" thickTop="1" thickBot="1">
      <c r="A155" s="4">
        <v>154</v>
      </c>
      <c r="B155" s="3" t="s">
        <v>422</v>
      </c>
      <c r="C155" s="17" t="s">
        <v>27</v>
      </c>
      <c r="D155" s="19" t="s">
        <v>1212</v>
      </c>
      <c r="E155" s="2" t="s">
        <v>418</v>
      </c>
      <c r="F155" s="4">
        <v>8340</v>
      </c>
      <c r="G155" s="2" t="s">
        <v>423</v>
      </c>
      <c r="H155" s="4" t="s">
        <v>1211</v>
      </c>
      <c r="I155" s="3" t="s">
        <v>1213</v>
      </c>
      <c r="J155" s="14" t="s">
        <v>1214</v>
      </c>
      <c r="K155" s="2"/>
      <c r="L155" s="18" t="s">
        <v>43</v>
      </c>
      <c r="M155" s="2"/>
      <c r="N155" s="44" t="s">
        <v>1210</v>
      </c>
      <c r="O155" s="48">
        <v>0</v>
      </c>
      <c r="P155" s="60">
        <v>0</v>
      </c>
      <c r="Q155" s="46">
        <v>0</v>
      </c>
      <c r="R155" s="46">
        <v>8340</v>
      </c>
      <c r="S155" s="57">
        <f t="shared" ref="S155" si="3">O155+P155+Q155+R155</f>
        <v>8340</v>
      </c>
      <c r="T155" s="21"/>
      <c r="U155" s="21"/>
    </row>
    <row r="156" spans="1:21" ht="60" customHeight="1" thickTop="1" thickBot="1">
      <c r="A156" s="4">
        <v>155</v>
      </c>
      <c r="B156" s="2" t="s">
        <v>457</v>
      </c>
      <c r="C156" s="17" t="s">
        <v>27</v>
      </c>
      <c r="D156" s="19" t="s">
        <v>1216</v>
      </c>
      <c r="E156" s="2" t="s">
        <v>1215</v>
      </c>
      <c r="F156" s="4">
        <v>840</v>
      </c>
      <c r="G156" s="2" t="s">
        <v>1218</v>
      </c>
      <c r="H156" s="4" t="s">
        <v>1217</v>
      </c>
      <c r="I156" s="3" t="s">
        <v>1219</v>
      </c>
      <c r="J156" s="15" t="s">
        <v>1220</v>
      </c>
      <c r="K156" s="2"/>
      <c r="L156" s="18" t="s">
        <v>43</v>
      </c>
      <c r="M156" s="2"/>
      <c r="N156" s="44" t="s">
        <v>1210</v>
      </c>
      <c r="O156" s="48">
        <v>0</v>
      </c>
      <c r="P156" s="60">
        <v>0</v>
      </c>
      <c r="Q156" s="46">
        <v>0</v>
      </c>
      <c r="R156" s="46">
        <v>840</v>
      </c>
      <c r="S156" s="57">
        <f t="shared" si="2"/>
        <v>840</v>
      </c>
      <c r="T156" s="21"/>
      <c r="U156" s="21"/>
    </row>
    <row r="157" spans="1:21" ht="60" customHeight="1" thickTop="1" thickBot="1">
      <c r="A157" s="4">
        <v>156</v>
      </c>
      <c r="B157" s="2" t="s">
        <v>267</v>
      </c>
      <c r="C157" s="17" t="s">
        <v>27</v>
      </c>
      <c r="D157" s="19" t="s">
        <v>1221</v>
      </c>
      <c r="E157" s="2" t="s">
        <v>166</v>
      </c>
      <c r="F157" s="4">
        <v>5570</v>
      </c>
      <c r="G157" s="2" t="s">
        <v>1225</v>
      </c>
      <c r="H157" s="4" t="s">
        <v>1222</v>
      </c>
      <c r="I157" s="3" t="s">
        <v>1223</v>
      </c>
      <c r="J157" s="14" t="s">
        <v>1224</v>
      </c>
      <c r="K157" s="2"/>
      <c r="L157" s="18" t="s">
        <v>1230</v>
      </c>
      <c r="M157" s="2"/>
      <c r="N157" s="17" t="s">
        <v>38</v>
      </c>
      <c r="O157" s="47">
        <v>0</v>
      </c>
      <c r="P157" s="63">
        <v>0</v>
      </c>
      <c r="Q157" s="4">
        <v>0</v>
      </c>
      <c r="R157" s="4">
        <v>0</v>
      </c>
      <c r="S157" s="25">
        <f t="shared" si="2"/>
        <v>0</v>
      </c>
      <c r="T157" s="21"/>
      <c r="U157" s="21"/>
    </row>
    <row r="158" spans="1:21" ht="60" customHeight="1" thickTop="1" thickBot="1">
      <c r="A158" s="4">
        <v>157</v>
      </c>
      <c r="B158" s="2" t="s">
        <v>311</v>
      </c>
      <c r="C158" s="17" t="s">
        <v>27</v>
      </c>
      <c r="D158" s="38" t="s">
        <v>1227</v>
      </c>
      <c r="E158" s="19" t="s">
        <v>995</v>
      </c>
      <c r="F158" s="4">
        <v>1193989</v>
      </c>
      <c r="G158" s="3" t="s">
        <v>1228</v>
      </c>
      <c r="H158" s="4" t="s">
        <v>1226</v>
      </c>
      <c r="I158" s="3" t="s">
        <v>1229</v>
      </c>
      <c r="J158" s="14" t="s">
        <v>1231</v>
      </c>
      <c r="K158" s="2"/>
      <c r="L158" s="18" t="s">
        <v>1230</v>
      </c>
      <c r="M158" s="2"/>
      <c r="N158" s="44" t="s">
        <v>1210</v>
      </c>
      <c r="O158" s="48">
        <v>0</v>
      </c>
      <c r="P158" s="60">
        <v>0</v>
      </c>
      <c r="Q158" s="46">
        <v>0</v>
      </c>
      <c r="R158" s="46">
        <v>1178561.22</v>
      </c>
      <c r="S158" s="57">
        <f t="shared" si="2"/>
        <v>1178561.22</v>
      </c>
      <c r="T158" s="21"/>
      <c r="U158" s="21"/>
    </row>
    <row r="159" spans="1:21" ht="60" customHeight="1" thickTop="1" thickBot="1">
      <c r="A159" s="4">
        <v>158</v>
      </c>
      <c r="B159" s="2" t="s">
        <v>1236</v>
      </c>
      <c r="C159" s="17" t="s">
        <v>27</v>
      </c>
      <c r="D159" s="19" t="s">
        <v>1233</v>
      </c>
      <c r="E159" s="2" t="s">
        <v>1232</v>
      </c>
      <c r="F159" s="4">
        <v>2990</v>
      </c>
      <c r="G159" s="2" t="s">
        <v>689</v>
      </c>
      <c r="H159" s="4" t="s">
        <v>1234</v>
      </c>
      <c r="I159" s="3" t="s">
        <v>1235</v>
      </c>
      <c r="J159" s="14" t="s">
        <v>1237</v>
      </c>
      <c r="K159" s="2"/>
      <c r="L159" s="18" t="s">
        <v>1230</v>
      </c>
      <c r="M159" s="2"/>
      <c r="N159" s="17" t="s">
        <v>38</v>
      </c>
      <c r="O159" s="47">
        <v>0</v>
      </c>
      <c r="P159" s="63">
        <v>0</v>
      </c>
      <c r="Q159" s="4">
        <v>0</v>
      </c>
      <c r="R159" s="4">
        <v>0</v>
      </c>
      <c r="S159" s="25">
        <f t="shared" si="2"/>
        <v>0</v>
      </c>
      <c r="T159" s="21"/>
      <c r="U159" s="21"/>
    </row>
    <row r="160" spans="1:21" ht="48.75" customHeight="1" thickTop="1" thickBot="1">
      <c r="A160" s="4">
        <v>159</v>
      </c>
      <c r="B160" s="2" t="s">
        <v>1240</v>
      </c>
      <c r="C160" s="17" t="s">
        <v>27</v>
      </c>
      <c r="D160" s="19" t="s">
        <v>1239</v>
      </c>
      <c r="E160" s="2" t="s">
        <v>1238</v>
      </c>
      <c r="F160" s="4">
        <v>1887</v>
      </c>
      <c r="G160" s="2" t="s">
        <v>1241</v>
      </c>
      <c r="H160" s="4" t="s">
        <v>1242</v>
      </c>
      <c r="I160" s="3" t="s">
        <v>1243</v>
      </c>
      <c r="J160" s="14" t="s">
        <v>1244</v>
      </c>
      <c r="K160" s="2"/>
      <c r="L160" s="18" t="s">
        <v>1230</v>
      </c>
      <c r="M160" s="2"/>
      <c r="N160" s="17" t="s">
        <v>38</v>
      </c>
      <c r="O160" s="47">
        <v>0</v>
      </c>
      <c r="P160" s="63">
        <v>0</v>
      </c>
      <c r="Q160" s="4">
        <v>0</v>
      </c>
      <c r="R160" s="4">
        <v>0</v>
      </c>
      <c r="S160" s="25">
        <f t="shared" si="2"/>
        <v>0</v>
      </c>
      <c r="T160" s="21"/>
      <c r="U160" s="21"/>
    </row>
    <row r="161" spans="1:21" ht="48.75" customHeight="1" thickTop="1" thickBot="1">
      <c r="A161" s="4">
        <v>160</v>
      </c>
      <c r="B161" s="2" t="s">
        <v>267</v>
      </c>
      <c r="C161" s="17" t="s">
        <v>27</v>
      </c>
      <c r="D161" s="19" t="s">
        <v>1246</v>
      </c>
      <c r="E161" s="3" t="s">
        <v>1245</v>
      </c>
      <c r="F161" s="4">
        <v>1890</v>
      </c>
      <c r="G161" s="3" t="s">
        <v>1249</v>
      </c>
      <c r="H161" s="4" t="s">
        <v>1247</v>
      </c>
      <c r="I161" s="3" t="s">
        <v>1248</v>
      </c>
      <c r="J161" s="14" t="s">
        <v>1250</v>
      </c>
      <c r="K161" s="2"/>
      <c r="L161" s="18" t="s">
        <v>1230</v>
      </c>
      <c r="M161" s="2"/>
      <c r="N161" s="17" t="s">
        <v>38</v>
      </c>
      <c r="O161" s="47">
        <v>0</v>
      </c>
      <c r="P161" s="63">
        <v>0</v>
      </c>
      <c r="Q161" s="4">
        <v>0</v>
      </c>
      <c r="R161" s="4">
        <v>0</v>
      </c>
      <c r="S161" s="25">
        <f t="shared" si="2"/>
        <v>0</v>
      </c>
      <c r="T161" s="21"/>
      <c r="U161" s="21"/>
    </row>
    <row r="162" spans="1:21" ht="48.75" customHeight="1" thickTop="1" thickBot="1">
      <c r="A162" s="4">
        <v>161</v>
      </c>
      <c r="B162" s="2" t="s">
        <v>267</v>
      </c>
      <c r="C162" s="17" t="s">
        <v>27</v>
      </c>
      <c r="D162" s="19" t="s">
        <v>1251</v>
      </c>
      <c r="E162" s="3" t="s">
        <v>1245</v>
      </c>
      <c r="F162" s="4">
        <v>4439</v>
      </c>
      <c r="G162" s="3" t="s">
        <v>1252</v>
      </c>
      <c r="H162" s="4" t="s">
        <v>1253</v>
      </c>
      <c r="I162" s="73" t="s">
        <v>1248</v>
      </c>
      <c r="J162" s="14" t="s">
        <v>1250</v>
      </c>
      <c r="K162" s="2"/>
      <c r="L162" s="18" t="s">
        <v>1230</v>
      </c>
      <c r="M162" s="2"/>
      <c r="N162" s="17" t="s">
        <v>38</v>
      </c>
      <c r="O162" s="47">
        <v>0</v>
      </c>
      <c r="P162" s="63">
        <v>0</v>
      </c>
      <c r="Q162" s="4">
        <v>0</v>
      </c>
      <c r="R162" s="4">
        <v>0</v>
      </c>
      <c r="S162" s="25">
        <f t="shared" si="2"/>
        <v>0</v>
      </c>
      <c r="T162" s="21"/>
      <c r="U162" s="21"/>
    </row>
    <row r="163" spans="1:21" ht="48.75" customHeight="1" thickTop="1" thickBot="1">
      <c r="A163" s="4">
        <v>162</v>
      </c>
      <c r="B163" s="2" t="s">
        <v>1236</v>
      </c>
      <c r="C163" s="17" t="s">
        <v>27</v>
      </c>
      <c r="D163" s="19" t="s">
        <v>1255</v>
      </c>
      <c r="E163" s="2" t="s">
        <v>1254</v>
      </c>
      <c r="F163" s="4">
        <v>6715</v>
      </c>
      <c r="G163" s="2" t="s">
        <v>689</v>
      </c>
      <c r="H163" s="4" t="s">
        <v>1256</v>
      </c>
      <c r="I163" s="3" t="s">
        <v>1257</v>
      </c>
      <c r="J163" s="14" t="s">
        <v>1237</v>
      </c>
      <c r="K163" s="2"/>
      <c r="L163" s="18" t="s">
        <v>1230</v>
      </c>
      <c r="M163" s="2"/>
      <c r="N163" s="44" t="s">
        <v>1210</v>
      </c>
      <c r="O163" s="48">
        <v>0</v>
      </c>
      <c r="P163" s="60">
        <v>0</v>
      </c>
      <c r="Q163" s="46">
        <v>0</v>
      </c>
      <c r="R163" s="46">
        <v>6715</v>
      </c>
      <c r="S163" s="57">
        <f t="shared" si="2"/>
        <v>6715</v>
      </c>
      <c r="T163" s="21"/>
      <c r="U163" s="21"/>
    </row>
    <row r="164" spans="1:21" ht="48.75" customHeight="1" thickTop="1" thickBot="1">
      <c r="A164" s="4">
        <v>163</v>
      </c>
      <c r="B164" s="2" t="s">
        <v>959</v>
      </c>
      <c r="C164" s="17" t="s">
        <v>27</v>
      </c>
      <c r="D164" s="19" t="s">
        <v>1260</v>
      </c>
      <c r="E164" s="2" t="s">
        <v>955</v>
      </c>
      <c r="F164" s="4">
        <v>2765</v>
      </c>
      <c r="G164" s="3" t="s">
        <v>960</v>
      </c>
      <c r="H164" s="4" t="s">
        <v>1258</v>
      </c>
      <c r="I164" s="3" t="s">
        <v>1259</v>
      </c>
      <c r="J164" s="14" t="s">
        <v>1261</v>
      </c>
      <c r="K164" s="2"/>
      <c r="L164" s="18" t="s">
        <v>1230</v>
      </c>
      <c r="M164" s="2"/>
      <c r="N164" s="17" t="s">
        <v>38</v>
      </c>
      <c r="O164" s="47">
        <v>0</v>
      </c>
      <c r="P164" s="63">
        <v>0</v>
      </c>
      <c r="Q164" s="4">
        <v>0</v>
      </c>
      <c r="R164" s="4">
        <v>0</v>
      </c>
      <c r="S164" s="25">
        <f t="shared" ref="S164" si="4">O164+P164+Q164+R164</f>
        <v>0</v>
      </c>
      <c r="T164" s="21"/>
      <c r="U164" s="21"/>
    </row>
    <row r="165" spans="1:21" ht="68.25" customHeight="1" thickTop="1" thickBot="1">
      <c r="A165" s="4">
        <v>164</v>
      </c>
      <c r="B165" s="2" t="s">
        <v>227</v>
      </c>
      <c r="C165" s="17" t="s">
        <v>27</v>
      </c>
      <c r="D165" s="19" t="s">
        <v>1262</v>
      </c>
      <c r="E165" s="2" t="s">
        <v>246</v>
      </c>
      <c r="F165" s="4">
        <v>498</v>
      </c>
      <c r="G165" s="3" t="s">
        <v>1265</v>
      </c>
      <c r="H165" s="4" t="s">
        <v>1263</v>
      </c>
      <c r="I165" s="3" t="s">
        <v>1264</v>
      </c>
      <c r="J165" s="14" t="s">
        <v>1266</v>
      </c>
      <c r="K165" s="2"/>
      <c r="L165" s="18" t="s">
        <v>1230</v>
      </c>
      <c r="M165" s="2"/>
      <c r="N165" s="17" t="s">
        <v>38</v>
      </c>
      <c r="O165" s="47">
        <v>0</v>
      </c>
      <c r="P165" s="63">
        <v>0</v>
      </c>
      <c r="Q165" s="4">
        <v>0</v>
      </c>
      <c r="R165" s="4">
        <v>0</v>
      </c>
      <c r="S165" s="25">
        <f t="shared" ref="S165" si="5">O165+P165+Q165+R165</f>
        <v>0</v>
      </c>
      <c r="T165" s="21"/>
      <c r="U165" s="21"/>
    </row>
    <row r="166" spans="1:21" ht="48.75" customHeight="1" thickTop="1" thickBot="1">
      <c r="A166" s="4">
        <v>165</v>
      </c>
      <c r="B166" s="2" t="s">
        <v>560</v>
      </c>
      <c r="C166" s="17" t="s">
        <v>27</v>
      </c>
      <c r="D166" s="19" t="s">
        <v>1267</v>
      </c>
      <c r="E166" s="2" t="s">
        <v>246</v>
      </c>
      <c r="F166" s="4">
        <v>27240</v>
      </c>
      <c r="G166" s="3" t="s">
        <v>1269</v>
      </c>
      <c r="H166" s="4" t="s">
        <v>1268</v>
      </c>
      <c r="I166" s="3" t="s">
        <v>1264</v>
      </c>
      <c r="J166" s="14" t="s">
        <v>1266</v>
      </c>
      <c r="K166" s="2"/>
      <c r="L166" s="18" t="s">
        <v>1230</v>
      </c>
      <c r="M166" s="2"/>
      <c r="N166" s="17" t="s">
        <v>38</v>
      </c>
      <c r="O166" s="47">
        <v>0</v>
      </c>
      <c r="P166" s="63">
        <v>0</v>
      </c>
      <c r="Q166" s="4">
        <v>0</v>
      </c>
      <c r="R166" s="4">
        <v>0</v>
      </c>
      <c r="S166" s="25">
        <f t="shared" si="2"/>
        <v>0</v>
      </c>
      <c r="T166" s="21"/>
      <c r="U166" s="21"/>
    </row>
    <row r="167" spans="1:21" ht="81.75" customHeight="1" thickTop="1" thickBot="1">
      <c r="A167" s="4">
        <v>166</v>
      </c>
      <c r="B167" s="2" t="s">
        <v>560</v>
      </c>
      <c r="C167" s="17" t="s">
        <v>27</v>
      </c>
      <c r="D167" s="19" t="s">
        <v>1271</v>
      </c>
      <c r="E167" s="2" t="s">
        <v>1270</v>
      </c>
      <c r="F167" s="4">
        <v>1760</v>
      </c>
      <c r="G167" s="3" t="s">
        <v>1273</v>
      </c>
      <c r="H167" s="4" t="s">
        <v>1274</v>
      </c>
      <c r="I167" s="3" t="s">
        <v>1272</v>
      </c>
      <c r="J167" s="14" t="s">
        <v>1275</v>
      </c>
      <c r="K167" s="2"/>
      <c r="L167" s="18" t="s">
        <v>1230</v>
      </c>
      <c r="M167" s="2"/>
      <c r="N167" s="17" t="s">
        <v>38</v>
      </c>
      <c r="O167" s="47">
        <v>0</v>
      </c>
      <c r="P167" s="63">
        <v>0</v>
      </c>
      <c r="Q167" s="4">
        <v>0</v>
      </c>
      <c r="R167" s="4">
        <v>0</v>
      </c>
      <c r="S167" s="25">
        <f t="shared" si="2"/>
        <v>0</v>
      </c>
      <c r="T167" s="21"/>
      <c r="U167" s="21"/>
    </row>
    <row r="168" spans="1:21" ht="48.75" customHeight="1" thickTop="1" thickBot="1">
      <c r="A168" s="4">
        <v>167</v>
      </c>
      <c r="B168" s="2" t="s">
        <v>1279</v>
      </c>
      <c r="C168" s="17" t="s">
        <v>27</v>
      </c>
      <c r="D168" s="19" t="s">
        <v>1277</v>
      </c>
      <c r="E168" s="2" t="s">
        <v>17</v>
      </c>
      <c r="F168" s="4">
        <v>1310</v>
      </c>
      <c r="G168" s="2" t="s">
        <v>1280</v>
      </c>
      <c r="H168" s="4" t="s">
        <v>1276</v>
      </c>
      <c r="I168" s="3" t="s">
        <v>1278</v>
      </c>
      <c r="J168" s="14" t="s">
        <v>1261</v>
      </c>
      <c r="K168" s="2"/>
      <c r="L168" s="18" t="s">
        <v>1230</v>
      </c>
      <c r="M168" s="2"/>
      <c r="N168" s="17" t="s">
        <v>38</v>
      </c>
      <c r="O168" s="47">
        <v>0</v>
      </c>
      <c r="P168" s="63">
        <v>0</v>
      </c>
      <c r="Q168" s="4">
        <v>0</v>
      </c>
      <c r="R168" s="4">
        <v>0</v>
      </c>
      <c r="S168" s="25">
        <f t="shared" si="2"/>
        <v>0</v>
      </c>
      <c r="T168" s="21"/>
      <c r="U168" s="21"/>
    </row>
    <row r="169" spans="1:21" ht="48.75" customHeight="1" thickTop="1" thickBot="1">
      <c r="A169" s="4">
        <v>168</v>
      </c>
      <c r="B169" s="3" t="s">
        <v>1287</v>
      </c>
      <c r="C169" s="17" t="s">
        <v>27</v>
      </c>
      <c r="D169" s="19" t="s">
        <v>1282</v>
      </c>
      <c r="E169" s="2" t="s">
        <v>1281</v>
      </c>
      <c r="F169" s="4">
        <v>9810</v>
      </c>
      <c r="G169" s="2" t="s">
        <v>1286</v>
      </c>
      <c r="H169" s="4" t="s">
        <v>1284</v>
      </c>
      <c r="I169" s="3" t="s">
        <v>1283</v>
      </c>
      <c r="J169" s="14" t="s">
        <v>1285</v>
      </c>
      <c r="K169" s="2"/>
      <c r="L169" s="18" t="s">
        <v>1230</v>
      </c>
      <c r="M169" s="2"/>
      <c r="N169" s="17" t="s">
        <v>38</v>
      </c>
      <c r="O169" s="47">
        <v>0</v>
      </c>
      <c r="P169" s="63">
        <v>0</v>
      </c>
      <c r="Q169" s="4">
        <v>0</v>
      </c>
      <c r="R169" s="4">
        <v>0</v>
      </c>
      <c r="S169" s="25">
        <f t="shared" si="2"/>
        <v>0</v>
      </c>
      <c r="T169" s="21"/>
      <c r="U169" s="21"/>
    </row>
    <row r="170" spans="1:21" ht="48.75" customHeight="1" thickTop="1" thickBot="1">
      <c r="A170" s="4">
        <v>169</v>
      </c>
      <c r="B170" s="2" t="s">
        <v>1291</v>
      </c>
      <c r="C170" s="17" t="s">
        <v>27</v>
      </c>
      <c r="D170" s="19" t="s">
        <v>1289</v>
      </c>
      <c r="E170" s="2" t="s">
        <v>387</v>
      </c>
      <c r="F170" s="4">
        <v>38000</v>
      </c>
      <c r="G170" s="2" t="s">
        <v>218</v>
      </c>
      <c r="H170" s="4" t="s">
        <v>1288</v>
      </c>
      <c r="I170" s="3" t="s">
        <v>1290</v>
      </c>
      <c r="J170" s="15" t="s">
        <v>1292</v>
      </c>
      <c r="K170" s="2"/>
      <c r="L170" s="18" t="s">
        <v>1230</v>
      </c>
      <c r="M170" s="2"/>
      <c r="N170" s="17" t="s">
        <v>38</v>
      </c>
      <c r="O170" s="47">
        <v>0</v>
      </c>
      <c r="P170" s="63">
        <v>0</v>
      </c>
      <c r="Q170" s="4">
        <v>0</v>
      </c>
      <c r="R170" s="4">
        <v>0</v>
      </c>
      <c r="S170" s="25">
        <f t="shared" si="2"/>
        <v>0</v>
      </c>
      <c r="U170" s="21"/>
    </row>
    <row r="171" spans="1:21" ht="48.75" customHeight="1" thickTop="1" thickBot="1">
      <c r="A171" s="4">
        <v>170</v>
      </c>
      <c r="B171" s="3" t="s">
        <v>173</v>
      </c>
      <c r="C171" s="17" t="s">
        <v>27</v>
      </c>
      <c r="D171" s="19" t="s">
        <v>1293</v>
      </c>
      <c r="E171" s="2" t="s">
        <v>387</v>
      </c>
      <c r="F171" s="4">
        <v>14721</v>
      </c>
      <c r="G171" s="3" t="s">
        <v>174</v>
      </c>
      <c r="H171" s="4" t="s">
        <v>1294</v>
      </c>
      <c r="I171" s="3" t="s">
        <v>1283</v>
      </c>
      <c r="J171" s="15" t="s">
        <v>1292</v>
      </c>
      <c r="K171" s="2"/>
      <c r="L171" s="18" t="s">
        <v>1230</v>
      </c>
      <c r="M171" s="2"/>
      <c r="N171" s="17" t="s">
        <v>38</v>
      </c>
      <c r="O171" s="47">
        <v>0</v>
      </c>
      <c r="P171" s="63">
        <v>0</v>
      </c>
      <c r="Q171" s="4">
        <v>0</v>
      </c>
      <c r="R171" s="4">
        <v>0</v>
      </c>
      <c r="S171" s="25">
        <f t="shared" si="2"/>
        <v>0</v>
      </c>
      <c r="U171" s="21"/>
    </row>
    <row r="172" spans="1:21" ht="48.75" customHeight="1" thickTop="1" thickBot="1">
      <c r="A172" s="4">
        <v>171</v>
      </c>
      <c r="B172" s="2" t="s">
        <v>267</v>
      </c>
      <c r="C172" s="17" t="s">
        <v>27</v>
      </c>
      <c r="D172" s="19" t="s">
        <v>1297</v>
      </c>
      <c r="E172" s="2" t="s">
        <v>1296</v>
      </c>
      <c r="F172" s="4">
        <v>7740</v>
      </c>
      <c r="G172" s="3" t="s">
        <v>1299</v>
      </c>
      <c r="H172" s="4" t="s">
        <v>1295</v>
      </c>
      <c r="I172" s="3" t="s">
        <v>1298</v>
      </c>
      <c r="J172" s="14" t="s">
        <v>1214</v>
      </c>
      <c r="K172" s="2"/>
      <c r="L172" s="18" t="s">
        <v>1230</v>
      </c>
      <c r="M172" s="2"/>
      <c r="N172" s="17" t="s">
        <v>38</v>
      </c>
      <c r="O172" s="47">
        <v>0</v>
      </c>
      <c r="P172" s="63">
        <v>0</v>
      </c>
      <c r="Q172" s="4">
        <v>0</v>
      </c>
      <c r="R172" s="4">
        <v>0</v>
      </c>
      <c r="S172" s="25">
        <f t="shared" si="2"/>
        <v>0</v>
      </c>
      <c r="U172" s="21"/>
    </row>
    <row r="173" spans="1:21" ht="48.75" customHeight="1" thickTop="1" thickBot="1">
      <c r="A173" s="4">
        <v>172</v>
      </c>
      <c r="B173" s="2" t="s">
        <v>227</v>
      </c>
      <c r="C173" s="17" t="s">
        <v>27</v>
      </c>
      <c r="D173" s="19" t="s">
        <v>1301</v>
      </c>
      <c r="E173" s="2" t="s">
        <v>1300</v>
      </c>
      <c r="F173" s="4">
        <v>40998</v>
      </c>
      <c r="G173" s="3" t="s">
        <v>1303</v>
      </c>
      <c r="H173" s="4" t="s">
        <v>1302</v>
      </c>
      <c r="I173" s="3" t="s">
        <v>1304</v>
      </c>
      <c r="J173" s="15" t="s">
        <v>1106</v>
      </c>
      <c r="K173" s="2"/>
      <c r="L173" s="18" t="s">
        <v>1230</v>
      </c>
      <c r="M173" s="2"/>
      <c r="N173" s="17" t="s">
        <v>38</v>
      </c>
      <c r="O173" s="47">
        <v>0</v>
      </c>
      <c r="P173" s="63">
        <v>0</v>
      </c>
      <c r="Q173" s="4">
        <v>0</v>
      </c>
      <c r="R173" s="4">
        <v>0</v>
      </c>
      <c r="S173" s="25">
        <f t="shared" si="2"/>
        <v>0</v>
      </c>
      <c r="U173" s="21"/>
    </row>
    <row r="174" spans="1:21" ht="48.75" customHeight="1" thickTop="1" thickBot="1">
      <c r="A174" s="4">
        <v>173</v>
      </c>
      <c r="B174" s="2" t="s">
        <v>1310</v>
      </c>
      <c r="C174" s="17" t="s">
        <v>27</v>
      </c>
      <c r="D174" s="19" t="s">
        <v>1306</v>
      </c>
      <c r="E174" s="2" t="s">
        <v>1305</v>
      </c>
      <c r="F174" s="4">
        <v>12013.95</v>
      </c>
      <c r="G174" s="2" t="s">
        <v>1309</v>
      </c>
      <c r="H174" s="4" t="s">
        <v>1307</v>
      </c>
      <c r="I174" s="3" t="s">
        <v>1308</v>
      </c>
      <c r="J174" s="14" t="s">
        <v>948</v>
      </c>
      <c r="K174" s="2"/>
      <c r="L174" s="18" t="s">
        <v>1230</v>
      </c>
      <c r="M174" s="2"/>
      <c r="N174" s="17" t="s">
        <v>38</v>
      </c>
      <c r="O174" s="47">
        <v>0</v>
      </c>
      <c r="P174" s="63">
        <v>0</v>
      </c>
      <c r="Q174" s="4">
        <v>0</v>
      </c>
      <c r="R174" s="4">
        <v>0</v>
      </c>
      <c r="S174" s="25">
        <f t="shared" si="2"/>
        <v>0</v>
      </c>
      <c r="U174" s="21"/>
    </row>
    <row r="175" spans="1:21" ht="48.75" customHeight="1" thickTop="1" thickBot="1">
      <c r="A175" s="4">
        <v>174</v>
      </c>
      <c r="B175" s="3" t="s">
        <v>1315</v>
      </c>
      <c r="C175" s="17" t="s">
        <v>27</v>
      </c>
      <c r="D175" s="19" t="s">
        <v>1311</v>
      </c>
      <c r="E175" s="2" t="s">
        <v>200</v>
      </c>
      <c r="F175" s="4">
        <v>90000</v>
      </c>
      <c r="G175" s="3" t="s">
        <v>1314</v>
      </c>
      <c r="H175" s="4" t="s">
        <v>1312</v>
      </c>
      <c r="I175" s="3" t="s">
        <v>1313</v>
      </c>
      <c r="J175" s="15" t="s">
        <v>1292</v>
      </c>
      <c r="K175" s="2"/>
      <c r="L175" s="18" t="s">
        <v>1230</v>
      </c>
      <c r="M175" s="2"/>
      <c r="N175" s="17" t="s">
        <v>38</v>
      </c>
      <c r="O175" s="47">
        <v>0</v>
      </c>
      <c r="P175" s="63">
        <v>0</v>
      </c>
      <c r="Q175" s="4">
        <v>0</v>
      </c>
      <c r="R175" s="4">
        <v>0</v>
      </c>
      <c r="S175" s="25">
        <f t="shared" si="2"/>
        <v>0</v>
      </c>
      <c r="U175" s="21"/>
    </row>
    <row r="176" spans="1:21" ht="48.75" customHeight="1" thickTop="1" thickBot="1">
      <c r="A176" s="4">
        <v>175</v>
      </c>
      <c r="B176" s="2" t="s">
        <v>248</v>
      </c>
      <c r="C176" s="17" t="s">
        <v>27</v>
      </c>
      <c r="D176" s="19" t="s">
        <v>1318</v>
      </c>
      <c r="E176" s="2" t="s">
        <v>246</v>
      </c>
      <c r="F176" s="4">
        <v>9490</v>
      </c>
      <c r="G176" s="2" t="s">
        <v>249</v>
      </c>
      <c r="H176" s="4" t="s">
        <v>1316</v>
      </c>
      <c r="I176" s="3" t="s">
        <v>1317</v>
      </c>
      <c r="J176" s="14" t="s">
        <v>1319</v>
      </c>
      <c r="K176" s="2"/>
      <c r="L176" s="18" t="s">
        <v>1230</v>
      </c>
      <c r="M176" s="2"/>
      <c r="N176" s="17" t="s">
        <v>38</v>
      </c>
      <c r="O176" s="47">
        <v>0</v>
      </c>
      <c r="P176" s="63">
        <v>0</v>
      </c>
      <c r="Q176" s="4">
        <v>0</v>
      </c>
      <c r="R176" s="4">
        <v>0</v>
      </c>
      <c r="S176" s="25">
        <f t="shared" si="2"/>
        <v>0</v>
      </c>
      <c r="U176" s="21"/>
    </row>
    <row r="177" spans="1:21" ht="48.75" customHeight="1" thickTop="1" thickBot="1">
      <c r="A177" s="4">
        <v>176</v>
      </c>
      <c r="B177" s="3" t="s">
        <v>428</v>
      </c>
      <c r="C177" s="17" t="s">
        <v>27</v>
      </c>
      <c r="D177" s="19" t="s">
        <v>1320</v>
      </c>
      <c r="E177" s="2" t="s">
        <v>1029</v>
      </c>
      <c r="F177" s="4">
        <v>2843</v>
      </c>
      <c r="G177" s="3" t="s">
        <v>1323</v>
      </c>
      <c r="H177" s="4" t="s">
        <v>1321</v>
      </c>
      <c r="I177" s="3" t="s">
        <v>1322</v>
      </c>
      <c r="J177" s="14" t="s">
        <v>1324</v>
      </c>
      <c r="K177" s="2"/>
      <c r="L177" s="18" t="s">
        <v>1230</v>
      </c>
      <c r="M177" s="2"/>
      <c r="N177" s="17" t="s">
        <v>38</v>
      </c>
      <c r="O177" s="47">
        <v>0</v>
      </c>
      <c r="P177" s="63">
        <v>0</v>
      </c>
      <c r="Q177" s="4">
        <v>0</v>
      </c>
      <c r="R177" s="4">
        <v>0</v>
      </c>
      <c r="S177" s="25">
        <f t="shared" si="2"/>
        <v>0</v>
      </c>
      <c r="U177" s="21"/>
    </row>
    <row r="178" spans="1:21" ht="64.5" customHeight="1" thickTop="1" thickBot="1">
      <c r="A178" s="4">
        <v>177</v>
      </c>
      <c r="B178" s="3" t="s">
        <v>234</v>
      </c>
      <c r="C178" s="17" t="s">
        <v>27</v>
      </c>
      <c r="D178" s="19" t="s">
        <v>1326</v>
      </c>
      <c r="E178" s="2" t="s">
        <v>172</v>
      </c>
      <c r="F178" s="4">
        <v>10030</v>
      </c>
      <c r="G178" s="3" t="s">
        <v>1327</v>
      </c>
      <c r="H178" s="4" t="s">
        <v>1325</v>
      </c>
      <c r="I178" s="3" t="s">
        <v>1328</v>
      </c>
      <c r="J178" s="15" t="s">
        <v>1292</v>
      </c>
      <c r="K178" s="2"/>
      <c r="L178" s="18" t="s">
        <v>1230</v>
      </c>
      <c r="M178" s="2"/>
      <c r="N178" s="17" t="s">
        <v>38</v>
      </c>
      <c r="O178" s="47">
        <v>0</v>
      </c>
      <c r="P178" s="63">
        <v>0</v>
      </c>
      <c r="Q178" s="4">
        <v>0</v>
      </c>
      <c r="R178" s="4">
        <v>0</v>
      </c>
      <c r="S178" s="25">
        <f t="shared" si="2"/>
        <v>0</v>
      </c>
      <c r="U178" s="21"/>
    </row>
    <row r="179" spans="1:21" ht="64.5" customHeight="1" thickTop="1" thickBot="1">
      <c r="A179" s="4">
        <v>178</v>
      </c>
      <c r="B179" s="2" t="s">
        <v>255</v>
      </c>
      <c r="C179" s="17" t="s">
        <v>27</v>
      </c>
      <c r="D179" s="19" t="s">
        <v>1330</v>
      </c>
      <c r="E179" s="2" t="s">
        <v>172</v>
      </c>
      <c r="F179" s="4">
        <v>36389</v>
      </c>
      <c r="G179" s="2" t="s">
        <v>145</v>
      </c>
      <c r="H179" s="4" t="s">
        <v>1329</v>
      </c>
      <c r="I179" s="3" t="s">
        <v>1328</v>
      </c>
      <c r="J179" s="15" t="s">
        <v>1292</v>
      </c>
      <c r="K179" s="2"/>
      <c r="L179" s="18" t="s">
        <v>1230</v>
      </c>
      <c r="M179" s="2"/>
      <c r="N179" s="17" t="s">
        <v>38</v>
      </c>
      <c r="O179" s="47">
        <v>0</v>
      </c>
      <c r="P179" s="63">
        <v>0</v>
      </c>
      <c r="Q179" s="4">
        <v>0</v>
      </c>
      <c r="R179" s="4">
        <v>0</v>
      </c>
      <c r="S179" s="25">
        <f t="shared" si="2"/>
        <v>0</v>
      </c>
      <c r="U179" s="21"/>
    </row>
    <row r="180" spans="1:21" ht="64.5" customHeight="1" thickTop="1" thickBot="1">
      <c r="A180" s="4">
        <v>179</v>
      </c>
      <c r="B180" s="2" t="s">
        <v>248</v>
      </c>
      <c r="C180" s="17" t="s">
        <v>27</v>
      </c>
      <c r="D180" s="19" t="s">
        <v>1331</v>
      </c>
      <c r="E180" s="2" t="s">
        <v>753</v>
      </c>
      <c r="F180" s="4">
        <v>8199.75</v>
      </c>
      <c r="G180" s="2" t="s">
        <v>249</v>
      </c>
      <c r="H180" s="4" t="s">
        <v>1332</v>
      </c>
      <c r="I180" s="3" t="s">
        <v>1333</v>
      </c>
      <c r="J180" s="15" t="s">
        <v>1334</v>
      </c>
      <c r="K180" s="2"/>
      <c r="L180" s="18" t="s">
        <v>1230</v>
      </c>
      <c r="M180" s="2"/>
      <c r="N180" s="17" t="s">
        <v>38</v>
      </c>
      <c r="O180" s="47">
        <v>0</v>
      </c>
      <c r="P180" s="63">
        <v>0</v>
      </c>
      <c r="Q180" s="4">
        <v>0</v>
      </c>
      <c r="R180" s="4">
        <v>0</v>
      </c>
      <c r="S180" s="25">
        <f t="shared" si="2"/>
        <v>0</v>
      </c>
      <c r="U180" s="21"/>
    </row>
    <row r="181" spans="1:21" ht="64.5" customHeight="1" thickTop="1" thickBot="1">
      <c r="A181" s="4">
        <v>180</v>
      </c>
      <c r="B181" s="2" t="s">
        <v>105</v>
      </c>
      <c r="C181" s="17" t="s">
        <v>27</v>
      </c>
      <c r="D181" s="19" t="s">
        <v>1336</v>
      </c>
      <c r="E181" s="2" t="s">
        <v>110</v>
      </c>
      <c r="F181" s="4">
        <v>32700</v>
      </c>
      <c r="G181" s="2" t="s">
        <v>1337</v>
      </c>
      <c r="H181" s="4" t="s">
        <v>1335</v>
      </c>
      <c r="I181" s="3" t="s">
        <v>1333</v>
      </c>
      <c r="J181" s="15" t="s">
        <v>1292</v>
      </c>
      <c r="K181" s="2"/>
      <c r="L181" s="18" t="s">
        <v>1230</v>
      </c>
      <c r="M181" s="2"/>
      <c r="N181" s="17" t="s">
        <v>38</v>
      </c>
      <c r="O181" s="47">
        <v>0</v>
      </c>
      <c r="P181" s="63">
        <v>0</v>
      </c>
      <c r="Q181" s="4">
        <v>0</v>
      </c>
      <c r="R181" s="4">
        <v>0</v>
      </c>
      <c r="S181" s="25">
        <f t="shared" ref="S181" si="6">O181+P181+Q181+R181</f>
        <v>0</v>
      </c>
      <c r="U181" s="21"/>
    </row>
    <row r="182" spans="1:21" ht="69.75" customHeight="1" thickTop="1" thickBot="1">
      <c r="A182" s="4">
        <v>181</v>
      </c>
      <c r="B182" s="3" t="s">
        <v>1340</v>
      </c>
      <c r="C182" s="17" t="s">
        <v>27</v>
      </c>
      <c r="D182" s="19" t="s">
        <v>1339</v>
      </c>
      <c r="E182" s="2" t="s">
        <v>1338</v>
      </c>
      <c r="F182" s="4">
        <v>9000</v>
      </c>
      <c r="G182" s="3" t="s">
        <v>1343</v>
      </c>
      <c r="H182" s="4" t="s">
        <v>1341</v>
      </c>
      <c r="I182" s="3" t="s">
        <v>1342</v>
      </c>
      <c r="J182" s="14" t="s">
        <v>1324</v>
      </c>
      <c r="K182" s="2"/>
      <c r="L182" s="18" t="s">
        <v>1230</v>
      </c>
      <c r="M182" s="2"/>
      <c r="N182" s="17" t="s">
        <v>38</v>
      </c>
      <c r="O182" s="47">
        <v>0</v>
      </c>
      <c r="P182" s="63">
        <v>0</v>
      </c>
      <c r="Q182" s="4">
        <v>0</v>
      </c>
      <c r="R182" s="4">
        <v>0</v>
      </c>
      <c r="S182" s="25">
        <f t="shared" si="2"/>
        <v>0</v>
      </c>
      <c r="U182" s="21"/>
    </row>
    <row r="183" spans="1:21" ht="48.75" customHeight="1" thickTop="1" thickBot="1">
      <c r="A183" s="4">
        <v>182</v>
      </c>
      <c r="B183" s="2" t="s">
        <v>1347</v>
      </c>
      <c r="C183" s="17" t="s">
        <v>27</v>
      </c>
      <c r="D183" s="19" t="s">
        <v>1346</v>
      </c>
      <c r="E183" s="2" t="s">
        <v>1345</v>
      </c>
      <c r="F183" s="4">
        <v>8475</v>
      </c>
      <c r="G183" s="3" t="s">
        <v>1348</v>
      </c>
      <c r="H183" s="4" t="s">
        <v>1344</v>
      </c>
      <c r="I183" s="3" t="s">
        <v>1349</v>
      </c>
      <c r="J183" s="14" t="s">
        <v>1350</v>
      </c>
      <c r="K183" s="2"/>
      <c r="L183" s="18" t="s">
        <v>1230</v>
      </c>
      <c r="M183" s="2"/>
      <c r="N183" s="17" t="s">
        <v>38</v>
      </c>
      <c r="O183" s="47">
        <v>0</v>
      </c>
      <c r="P183" s="63">
        <v>0</v>
      </c>
      <c r="Q183" s="4">
        <v>0</v>
      </c>
      <c r="R183" s="4">
        <v>0</v>
      </c>
      <c r="S183" s="25">
        <f t="shared" si="2"/>
        <v>0</v>
      </c>
      <c r="U183" s="21"/>
    </row>
    <row r="184" spans="1:21" ht="16.5" thickTop="1" thickBot="1">
      <c r="A184" s="4"/>
      <c r="B184" s="2"/>
      <c r="C184" s="17"/>
      <c r="D184" s="19"/>
      <c r="E184" s="2"/>
      <c r="F184" s="4"/>
      <c r="G184" s="2"/>
      <c r="H184" s="4"/>
      <c r="I184" s="2"/>
      <c r="J184" s="15"/>
      <c r="K184" s="2"/>
      <c r="L184" s="4"/>
      <c r="M184" s="2"/>
      <c r="N184" s="2"/>
      <c r="O184" s="47"/>
      <c r="P184" s="63"/>
      <c r="Q184" s="63"/>
      <c r="R184" s="63"/>
      <c r="S184" s="25"/>
      <c r="U184" s="21"/>
    </row>
    <row r="185" spans="1:21" ht="16.5" thickTop="1" thickBot="1">
      <c r="A185" s="4"/>
      <c r="B185" s="2"/>
      <c r="C185" s="17"/>
      <c r="D185" s="19"/>
      <c r="E185" s="2"/>
      <c r="F185" s="4"/>
      <c r="G185" s="2"/>
      <c r="H185" s="4"/>
      <c r="I185" s="2"/>
      <c r="J185" s="15"/>
      <c r="K185" s="2"/>
      <c r="L185" s="4"/>
      <c r="M185" s="2"/>
      <c r="N185" s="2"/>
      <c r="O185" s="47"/>
      <c r="P185" s="63"/>
      <c r="Q185" s="63"/>
      <c r="R185" s="63"/>
      <c r="S185" s="25"/>
      <c r="U185" s="21"/>
    </row>
    <row r="186" spans="1:21" ht="16.5" thickTop="1" thickBot="1">
      <c r="A186" s="4"/>
      <c r="B186" s="2"/>
      <c r="C186" s="17"/>
      <c r="D186" s="19"/>
      <c r="E186" s="2"/>
      <c r="F186" s="4"/>
      <c r="G186" s="2"/>
      <c r="H186" s="4"/>
      <c r="I186" s="2"/>
      <c r="J186" s="15"/>
      <c r="K186" s="2"/>
      <c r="L186" s="4"/>
      <c r="M186" s="2"/>
      <c r="N186" s="2"/>
      <c r="O186" s="47"/>
      <c r="P186" s="63"/>
      <c r="Q186" s="63"/>
      <c r="R186" s="63"/>
      <c r="S186" s="25"/>
      <c r="U186" s="21"/>
    </row>
    <row r="187" spans="1:21" ht="16.5" thickTop="1" thickBot="1">
      <c r="A187" s="4"/>
      <c r="B187" s="2"/>
      <c r="C187" s="17"/>
      <c r="D187" s="19"/>
      <c r="E187" s="2"/>
      <c r="F187" s="4"/>
      <c r="G187" s="2"/>
      <c r="H187" s="4"/>
      <c r="I187" s="2"/>
      <c r="J187" s="15"/>
      <c r="K187" s="2"/>
      <c r="L187" s="4"/>
      <c r="M187" s="2"/>
      <c r="N187" s="2"/>
      <c r="O187" s="47"/>
      <c r="P187" s="63"/>
      <c r="Q187" s="63"/>
      <c r="R187" s="63"/>
      <c r="S187" s="25"/>
      <c r="U187" s="21"/>
    </row>
    <row r="188" spans="1:21" ht="16.5" thickTop="1" thickBot="1">
      <c r="A188" s="4"/>
      <c r="B188" s="2"/>
      <c r="C188" s="2"/>
      <c r="D188" s="19"/>
      <c r="E188" s="2"/>
      <c r="F188" s="4"/>
      <c r="G188" s="2"/>
      <c r="H188" s="4"/>
      <c r="I188" s="2"/>
      <c r="J188" s="15"/>
      <c r="K188" s="2"/>
      <c r="L188" s="4"/>
      <c r="M188" s="2"/>
      <c r="N188" s="2"/>
      <c r="O188" s="47"/>
      <c r="P188" s="63"/>
      <c r="Q188" s="63"/>
      <c r="R188" s="63"/>
      <c r="S188" s="25"/>
      <c r="U188" s="21"/>
    </row>
    <row r="189" spans="1:21" ht="16.5" thickTop="1" thickBot="1">
      <c r="A189" s="4"/>
      <c r="B189" s="2"/>
      <c r="C189" s="2"/>
      <c r="D189" s="19"/>
      <c r="E189" s="2"/>
      <c r="F189" s="4"/>
      <c r="G189" s="2"/>
      <c r="H189" s="4"/>
      <c r="I189" s="2"/>
      <c r="J189" s="15"/>
      <c r="K189" s="2"/>
      <c r="L189" s="4"/>
      <c r="M189" s="2"/>
      <c r="N189" s="2"/>
      <c r="O189" s="47"/>
      <c r="P189" s="63"/>
      <c r="Q189" s="63"/>
      <c r="R189" s="63"/>
      <c r="S189" s="25"/>
      <c r="U189" s="21"/>
    </row>
    <row r="190" spans="1:21" ht="16.5" thickTop="1" thickBot="1">
      <c r="A190" s="4"/>
      <c r="B190" s="2"/>
      <c r="C190" s="2"/>
      <c r="D190" s="19"/>
      <c r="E190" s="2"/>
      <c r="F190" s="4"/>
      <c r="G190" s="2"/>
      <c r="H190" s="4"/>
      <c r="I190" s="2"/>
      <c r="J190" s="15"/>
      <c r="K190" s="2"/>
      <c r="L190" s="4"/>
      <c r="M190" s="2"/>
      <c r="N190" s="2"/>
      <c r="O190" s="47"/>
      <c r="P190" s="63"/>
      <c r="Q190" s="63"/>
      <c r="R190" s="63"/>
      <c r="S190" s="25"/>
      <c r="U190" s="21"/>
    </row>
    <row r="191" spans="1:21" ht="16.5" thickTop="1" thickBot="1">
      <c r="A191" s="4"/>
      <c r="B191" s="2"/>
      <c r="C191" s="2"/>
      <c r="D191" s="19"/>
      <c r="E191" s="2"/>
      <c r="F191" s="4"/>
      <c r="G191" s="2"/>
      <c r="H191" s="4"/>
      <c r="I191" s="2"/>
      <c r="J191" s="15"/>
      <c r="K191" s="2"/>
      <c r="L191" s="4"/>
      <c r="M191" s="2"/>
      <c r="N191" s="2"/>
      <c r="O191" s="47"/>
      <c r="P191" s="63"/>
      <c r="Q191" s="63"/>
      <c r="R191" s="63"/>
      <c r="S191" s="25"/>
      <c r="U191" s="21"/>
    </row>
    <row r="192" spans="1:21" ht="16.5" thickTop="1" thickBot="1">
      <c r="A192" s="4"/>
      <c r="B192" s="2"/>
      <c r="C192" s="2"/>
      <c r="D192" s="19"/>
      <c r="E192" s="2"/>
      <c r="F192" s="4"/>
      <c r="G192" s="2"/>
      <c r="H192" s="4"/>
      <c r="I192" s="2"/>
      <c r="J192" s="15"/>
      <c r="K192" s="2"/>
      <c r="L192" s="4"/>
      <c r="M192" s="2"/>
      <c r="N192" s="2"/>
      <c r="O192" s="47"/>
      <c r="P192" s="63"/>
      <c r="Q192" s="63"/>
      <c r="R192" s="63"/>
      <c r="S192" s="25"/>
      <c r="U192" s="21"/>
    </row>
    <row r="193" spans="1:21" ht="16.5" thickTop="1" thickBot="1">
      <c r="A193" s="4"/>
      <c r="B193" s="2"/>
      <c r="C193" s="2"/>
      <c r="D193" s="19"/>
      <c r="E193" s="2"/>
      <c r="F193" s="4"/>
      <c r="G193" s="2"/>
      <c r="H193" s="4"/>
      <c r="I193" s="2"/>
      <c r="J193" s="15"/>
      <c r="K193" s="2"/>
      <c r="L193" s="4"/>
      <c r="M193" s="2"/>
      <c r="N193" s="2"/>
      <c r="O193" s="47"/>
      <c r="P193" s="63"/>
      <c r="Q193" s="63"/>
      <c r="R193" s="63"/>
      <c r="S193" s="25"/>
      <c r="U193" s="21"/>
    </row>
    <row r="194" spans="1:21" ht="16.5" thickTop="1" thickBot="1">
      <c r="A194" s="4"/>
      <c r="B194" s="2"/>
      <c r="C194" s="2"/>
      <c r="D194" s="19"/>
      <c r="E194" s="2"/>
      <c r="F194" s="4"/>
      <c r="G194" s="2"/>
      <c r="H194" s="4"/>
      <c r="I194" s="2"/>
      <c r="J194" s="15"/>
      <c r="K194" s="2"/>
      <c r="L194" s="4"/>
      <c r="M194" s="2"/>
      <c r="N194" s="2"/>
      <c r="O194" s="47"/>
      <c r="P194" s="63"/>
      <c r="Q194" s="63"/>
      <c r="R194" s="63"/>
      <c r="S194" s="25"/>
      <c r="U194" s="21"/>
    </row>
    <row r="195" spans="1:21" ht="16.5" thickTop="1" thickBot="1">
      <c r="A195" s="4"/>
      <c r="B195" s="2"/>
      <c r="C195" s="2"/>
      <c r="D195" s="19"/>
      <c r="E195" s="2"/>
      <c r="F195" s="4"/>
      <c r="G195" s="2"/>
      <c r="H195" s="4"/>
      <c r="I195" s="2"/>
      <c r="J195" s="15"/>
      <c r="K195" s="2"/>
      <c r="L195" s="4"/>
      <c r="M195" s="2"/>
      <c r="N195" s="2"/>
      <c r="O195" s="47"/>
      <c r="P195" s="63"/>
      <c r="Q195" s="63"/>
      <c r="R195" s="63"/>
      <c r="S195" s="25">
        <f t="shared" ref="S195" si="7">O195+P195+Q195+R195</f>
        <v>0</v>
      </c>
      <c r="U195" s="21"/>
    </row>
    <row r="196" spans="1:21" ht="16.5" thickTop="1" thickBot="1">
      <c r="A196" s="4"/>
      <c r="B196" s="2"/>
      <c r="C196" s="2"/>
      <c r="D196" s="19"/>
      <c r="E196" s="2"/>
      <c r="F196" s="4"/>
      <c r="G196" s="2"/>
      <c r="H196" s="4"/>
      <c r="I196" s="2"/>
      <c r="J196" s="15"/>
      <c r="K196" s="2"/>
      <c r="L196" s="4"/>
      <c r="M196" s="2"/>
      <c r="N196" s="2"/>
      <c r="O196" s="47"/>
      <c r="P196" s="63"/>
      <c r="Q196" s="63"/>
      <c r="R196" s="63"/>
      <c r="S196" s="4"/>
      <c r="U196" s="21"/>
    </row>
    <row r="197" spans="1:21" ht="16.5" thickTop="1" thickBot="1">
      <c r="A197" s="4"/>
      <c r="B197" s="2"/>
      <c r="C197" s="2"/>
      <c r="D197" s="19"/>
      <c r="E197" s="2"/>
      <c r="F197" s="4"/>
      <c r="G197" s="2"/>
      <c r="H197" s="4"/>
      <c r="I197" s="2"/>
      <c r="J197" s="15"/>
      <c r="K197" s="2"/>
      <c r="L197" s="4"/>
      <c r="M197" s="2"/>
      <c r="N197" s="2"/>
      <c r="O197" s="47"/>
      <c r="P197" s="63"/>
      <c r="Q197" s="63"/>
      <c r="R197" s="63"/>
      <c r="S197" s="4"/>
      <c r="U197" s="21"/>
    </row>
    <row r="198" spans="1:21" ht="16.5" thickTop="1" thickBot="1">
      <c r="A198" s="4"/>
      <c r="B198" s="2"/>
      <c r="C198" s="2"/>
      <c r="D198" s="19"/>
      <c r="E198" s="2"/>
      <c r="F198" s="4"/>
      <c r="G198" s="2"/>
      <c r="H198" s="4"/>
      <c r="I198" s="2"/>
      <c r="J198" s="15"/>
      <c r="K198" s="2"/>
      <c r="L198" s="4"/>
      <c r="M198" s="2"/>
      <c r="N198" s="2"/>
      <c r="O198" s="47"/>
      <c r="P198" s="63"/>
      <c r="Q198" s="63"/>
      <c r="R198" s="63"/>
      <c r="S198" s="4"/>
    </row>
    <row r="199" spans="1:21" ht="16.5" thickTop="1" thickBot="1">
      <c r="A199" s="4"/>
      <c r="B199" s="2"/>
      <c r="C199" s="2"/>
      <c r="D199" s="19"/>
      <c r="E199" s="2"/>
      <c r="F199" s="4"/>
      <c r="G199" s="2"/>
      <c r="H199" s="4"/>
      <c r="I199" s="2"/>
      <c r="J199" s="15"/>
      <c r="K199" s="2"/>
      <c r="L199" s="4"/>
      <c r="M199" s="2"/>
      <c r="N199" s="2"/>
      <c r="O199" s="47"/>
      <c r="P199" s="63"/>
      <c r="Q199" s="63"/>
      <c r="R199" s="63"/>
      <c r="S199" s="4"/>
    </row>
    <row r="200" spans="1:21" ht="16.5" thickTop="1" thickBot="1">
      <c r="A200" s="4"/>
      <c r="B200" s="2"/>
      <c r="C200" s="2"/>
      <c r="D200" s="19"/>
      <c r="E200" s="2"/>
      <c r="F200" s="4"/>
      <c r="G200" s="2"/>
      <c r="H200" s="4"/>
      <c r="I200" s="2"/>
      <c r="J200" s="15"/>
      <c r="K200" s="2"/>
      <c r="L200" s="4"/>
      <c r="M200" s="2"/>
      <c r="N200" s="2"/>
      <c r="O200" s="47"/>
      <c r="P200" s="63"/>
      <c r="Q200" s="63"/>
      <c r="R200" s="63"/>
      <c r="S200" s="4"/>
    </row>
    <row r="201" spans="1:21" ht="16.5" thickTop="1" thickBot="1">
      <c r="A201" s="4"/>
      <c r="B201" s="2"/>
      <c r="C201" s="2"/>
      <c r="D201" s="19"/>
      <c r="E201" s="2"/>
      <c r="F201" s="4"/>
      <c r="G201" s="2"/>
      <c r="H201" s="4"/>
      <c r="I201" s="2"/>
      <c r="J201" s="15"/>
      <c r="K201" s="2"/>
      <c r="L201" s="4"/>
      <c r="M201" s="2"/>
      <c r="N201" s="2"/>
      <c r="O201" s="47"/>
      <c r="P201" s="63"/>
      <c r="Q201" s="63"/>
      <c r="R201" s="63"/>
      <c r="S201" s="4"/>
    </row>
    <row r="202" spans="1:21" ht="16.5" thickTop="1" thickBot="1">
      <c r="A202" s="4"/>
      <c r="B202" s="2"/>
      <c r="C202" s="2"/>
      <c r="D202" s="19"/>
      <c r="E202" s="2"/>
      <c r="F202" s="4"/>
      <c r="G202" s="2"/>
      <c r="H202" s="4"/>
      <c r="I202" s="2"/>
      <c r="J202" s="15"/>
      <c r="K202" s="2"/>
      <c r="L202" s="4"/>
      <c r="M202" s="2"/>
      <c r="N202" s="2"/>
      <c r="O202" s="47"/>
      <c r="P202" s="63"/>
      <c r="Q202" s="63"/>
      <c r="R202" s="63"/>
      <c r="S202" s="4"/>
    </row>
    <row r="203" spans="1:21" ht="16.5" thickTop="1" thickBot="1">
      <c r="A203" s="4"/>
      <c r="B203" s="2"/>
      <c r="C203" s="2"/>
      <c r="D203" s="19"/>
      <c r="E203" s="2"/>
      <c r="F203" s="4"/>
      <c r="G203" s="2"/>
      <c r="H203" s="4"/>
      <c r="I203" s="2"/>
      <c r="J203" s="15"/>
      <c r="K203" s="2"/>
      <c r="L203" s="4"/>
      <c r="M203" s="2"/>
      <c r="N203" s="2"/>
      <c r="O203" s="47"/>
      <c r="P203" s="63"/>
      <c r="Q203" s="63"/>
      <c r="R203" s="63"/>
      <c r="S203" s="4"/>
    </row>
    <row r="204" spans="1:21" ht="16.5" thickTop="1" thickBot="1">
      <c r="A204" s="4"/>
      <c r="B204" s="2"/>
      <c r="C204" s="2"/>
      <c r="D204" s="19"/>
      <c r="E204" s="2"/>
      <c r="F204" s="4"/>
      <c r="G204" s="2"/>
      <c r="H204" s="4"/>
      <c r="I204" s="2"/>
      <c r="J204" s="15"/>
      <c r="K204" s="2"/>
      <c r="L204" s="4"/>
      <c r="M204" s="2"/>
      <c r="N204" s="2"/>
      <c r="O204" s="47"/>
      <c r="P204" s="63"/>
      <c r="Q204" s="63"/>
      <c r="R204" s="63"/>
      <c r="S204" s="4"/>
    </row>
    <row r="205" spans="1:21" ht="16.5" thickTop="1" thickBot="1">
      <c r="A205" s="4"/>
      <c r="B205" s="2"/>
      <c r="C205" s="2"/>
      <c r="D205" s="19"/>
      <c r="E205" s="2"/>
      <c r="F205" s="4"/>
      <c r="G205" s="2"/>
      <c r="H205" s="4"/>
      <c r="I205" s="2"/>
      <c r="J205" s="15"/>
      <c r="K205" s="2"/>
      <c r="L205" s="4"/>
      <c r="M205" s="2"/>
      <c r="N205" s="2"/>
      <c r="O205" s="47"/>
      <c r="P205" s="63"/>
      <c r="Q205" s="63"/>
      <c r="R205" s="63"/>
      <c r="S205" s="4"/>
    </row>
    <row r="206" spans="1:21" ht="16.5" thickTop="1" thickBot="1">
      <c r="A206" s="4"/>
      <c r="B206" s="2"/>
      <c r="C206" s="2"/>
      <c r="D206" s="19"/>
      <c r="E206" s="2"/>
      <c r="F206" s="4"/>
      <c r="G206" s="2"/>
      <c r="H206" s="4"/>
      <c r="I206" s="2"/>
      <c r="J206" s="15"/>
      <c r="K206" s="2"/>
      <c r="L206" s="4"/>
      <c r="M206" s="2"/>
      <c r="N206" s="2"/>
      <c r="O206" s="47"/>
      <c r="P206" s="63"/>
      <c r="Q206" s="63"/>
      <c r="R206" s="63"/>
      <c r="S206" s="4"/>
    </row>
    <row r="207" spans="1:21" ht="16.5" thickTop="1" thickBot="1">
      <c r="A207" s="4"/>
      <c r="B207" s="2"/>
      <c r="C207" s="2"/>
      <c r="D207" s="19"/>
      <c r="E207" s="2"/>
      <c r="F207" s="4"/>
      <c r="G207" s="2"/>
      <c r="H207" s="4"/>
      <c r="I207" s="2"/>
      <c r="J207" s="15"/>
      <c r="K207" s="2"/>
      <c r="L207" s="4"/>
      <c r="M207" s="2"/>
      <c r="N207" s="2"/>
      <c r="O207" s="47"/>
      <c r="P207" s="63"/>
      <c r="Q207" s="63"/>
      <c r="R207" s="63"/>
      <c r="S207" s="4"/>
    </row>
    <row r="208" spans="1:21" ht="16.5" thickTop="1" thickBot="1">
      <c r="A208" s="4"/>
      <c r="B208" s="2"/>
      <c r="C208" s="2"/>
      <c r="D208" s="19"/>
      <c r="E208" s="2"/>
      <c r="F208" s="4"/>
      <c r="G208" s="2"/>
      <c r="H208" s="4"/>
      <c r="I208" s="2"/>
      <c r="J208" s="15"/>
      <c r="K208" s="2"/>
      <c r="L208" s="4"/>
      <c r="M208" s="2"/>
      <c r="N208" s="2"/>
      <c r="O208" s="47"/>
      <c r="P208" s="63"/>
      <c r="Q208" s="63"/>
      <c r="R208" s="63"/>
      <c r="S208" s="4"/>
    </row>
    <row r="209" spans="1:19" ht="16.5" thickTop="1" thickBot="1">
      <c r="A209" s="4"/>
      <c r="B209" s="2"/>
      <c r="C209" s="2"/>
      <c r="D209" s="19"/>
      <c r="E209" s="2"/>
      <c r="F209" s="4"/>
      <c r="G209" s="2"/>
      <c r="H209" s="4"/>
      <c r="I209" s="2"/>
      <c r="J209" s="15"/>
      <c r="K209" s="2"/>
      <c r="L209" s="4"/>
      <c r="M209" s="2"/>
      <c r="N209" s="2"/>
      <c r="O209" s="47"/>
      <c r="P209" s="63"/>
      <c r="Q209" s="63"/>
      <c r="R209" s="63"/>
      <c r="S209" s="4"/>
    </row>
    <row r="210" spans="1:19" ht="16.5" thickTop="1" thickBot="1">
      <c r="A210" s="4"/>
      <c r="B210" s="2"/>
      <c r="C210" s="2"/>
      <c r="D210" s="19"/>
      <c r="E210" s="2"/>
      <c r="F210" s="4"/>
      <c r="G210" s="2"/>
      <c r="H210" s="4"/>
      <c r="I210" s="2"/>
      <c r="J210" s="15"/>
      <c r="K210" s="2"/>
      <c r="L210" s="4"/>
      <c r="M210" s="2"/>
      <c r="N210" s="2"/>
      <c r="O210" s="47"/>
      <c r="P210" s="63"/>
      <c r="Q210" s="63"/>
      <c r="R210" s="63"/>
      <c r="S210" s="4"/>
    </row>
    <row r="211" spans="1:19" ht="16.5" thickTop="1" thickBot="1">
      <c r="A211" s="4"/>
      <c r="B211" s="2"/>
      <c r="C211" s="2"/>
      <c r="D211" s="19"/>
      <c r="E211" s="2"/>
      <c r="F211" s="4"/>
      <c r="G211" s="2"/>
      <c r="H211" s="4"/>
      <c r="I211" s="2"/>
      <c r="J211" s="15"/>
      <c r="K211" s="2"/>
      <c r="L211" s="4"/>
      <c r="M211" s="2"/>
      <c r="N211" s="2"/>
      <c r="O211" s="47"/>
      <c r="P211" s="63"/>
      <c r="Q211" s="63"/>
      <c r="R211" s="63"/>
      <c r="S211" s="4"/>
    </row>
    <row r="212" spans="1:19" ht="16.5" thickTop="1" thickBot="1">
      <c r="A212" s="4"/>
      <c r="B212" s="2"/>
      <c r="C212" s="2"/>
      <c r="D212" s="19"/>
      <c r="E212" s="2"/>
      <c r="F212" s="4"/>
      <c r="G212" s="2"/>
      <c r="H212" s="4"/>
      <c r="I212" s="2"/>
      <c r="J212" s="15"/>
      <c r="K212" s="2"/>
      <c r="L212" s="4"/>
      <c r="M212" s="2"/>
      <c r="N212" s="2"/>
      <c r="O212" s="47"/>
      <c r="P212" s="63"/>
      <c r="Q212" s="63"/>
      <c r="R212" s="63"/>
      <c r="S212" s="4"/>
    </row>
    <row r="213" spans="1:19" ht="16.5" thickTop="1" thickBot="1">
      <c r="A213" s="4"/>
      <c r="B213" s="2"/>
      <c r="C213" s="2"/>
      <c r="D213" s="19"/>
      <c r="E213" s="2"/>
      <c r="F213" s="4"/>
      <c r="G213" s="2"/>
      <c r="H213" s="4"/>
      <c r="I213" s="2"/>
      <c r="J213" s="15"/>
      <c r="K213" s="2"/>
      <c r="L213" s="4"/>
      <c r="M213" s="2"/>
      <c r="N213" s="2"/>
      <c r="O213" s="47"/>
      <c r="P213" s="63"/>
      <c r="Q213" s="63"/>
      <c r="R213" s="63"/>
      <c r="S213" s="4"/>
    </row>
    <row r="214" spans="1:19" ht="16.5" thickTop="1" thickBot="1">
      <c r="A214" s="4"/>
      <c r="B214" s="2"/>
      <c r="C214" s="2"/>
      <c r="D214" s="19"/>
      <c r="E214" s="2"/>
      <c r="F214" s="4"/>
      <c r="G214" s="2"/>
      <c r="H214" s="4"/>
      <c r="I214" s="2"/>
      <c r="J214" s="15"/>
      <c r="K214" s="2"/>
      <c r="L214" s="4"/>
      <c r="M214" s="2"/>
      <c r="N214" s="2"/>
      <c r="O214" s="47"/>
      <c r="P214" s="63"/>
      <c r="Q214" s="63"/>
      <c r="R214" s="63"/>
      <c r="S214" s="4"/>
    </row>
    <row r="215" spans="1:19" ht="16.5" thickTop="1" thickBot="1">
      <c r="A215" s="4"/>
      <c r="B215" s="2"/>
      <c r="C215" s="2"/>
      <c r="D215" s="19"/>
      <c r="E215" s="2"/>
      <c r="F215" s="4"/>
      <c r="G215" s="2"/>
      <c r="H215" s="4"/>
      <c r="I215" s="2"/>
      <c r="J215" s="15"/>
      <c r="K215" s="2"/>
      <c r="L215" s="4"/>
      <c r="M215" s="2"/>
      <c r="N215" s="2"/>
      <c r="O215" s="47"/>
      <c r="P215" s="63"/>
      <c r="Q215" s="63"/>
      <c r="R215" s="63"/>
      <c r="S215" s="4"/>
    </row>
    <row r="216" spans="1:19" ht="16.5" thickTop="1" thickBot="1">
      <c r="A216" s="4"/>
      <c r="B216" s="2"/>
      <c r="C216" s="2"/>
      <c r="D216" s="19"/>
      <c r="E216" s="2"/>
      <c r="F216" s="4"/>
      <c r="G216" s="2"/>
      <c r="H216" s="4"/>
      <c r="I216" s="2"/>
      <c r="J216" s="15"/>
      <c r="K216" s="2"/>
      <c r="L216" s="4"/>
      <c r="M216" s="2"/>
      <c r="N216" s="2"/>
      <c r="O216" s="47"/>
      <c r="P216" s="63"/>
      <c r="Q216" s="63"/>
      <c r="R216" s="63"/>
      <c r="S216" s="4"/>
    </row>
    <row r="217" spans="1:19" ht="16.5" thickTop="1" thickBot="1">
      <c r="A217" s="4"/>
      <c r="B217" s="2"/>
      <c r="C217" s="2"/>
      <c r="D217" s="19"/>
      <c r="E217" s="2"/>
      <c r="F217" s="4"/>
      <c r="G217" s="2"/>
      <c r="H217" s="4"/>
      <c r="I217" s="2"/>
      <c r="J217" s="15"/>
      <c r="K217" s="2"/>
      <c r="L217" s="4"/>
      <c r="M217" s="2"/>
      <c r="N217" s="2"/>
      <c r="O217" s="47"/>
      <c r="P217" s="63"/>
      <c r="Q217" s="63"/>
      <c r="R217" s="63"/>
      <c r="S217" s="4"/>
    </row>
    <row r="218" spans="1:19" ht="16.5" thickTop="1" thickBot="1">
      <c r="A218" s="4"/>
      <c r="B218" s="2"/>
      <c r="C218" s="2"/>
      <c r="D218" s="19"/>
      <c r="E218" s="2"/>
      <c r="F218" s="4"/>
      <c r="G218" s="2"/>
      <c r="H218" s="4"/>
      <c r="I218" s="2"/>
      <c r="J218" s="15"/>
      <c r="K218" s="2"/>
      <c r="L218" s="4"/>
      <c r="M218" s="2"/>
      <c r="N218" s="2"/>
      <c r="O218" s="47"/>
      <c r="P218" s="63"/>
      <c r="Q218" s="63"/>
      <c r="R218" s="63"/>
      <c r="S218" s="4"/>
    </row>
    <row r="219" spans="1:19" ht="16.5" thickTop="1" thickBot="1">
      <c r="A219" s="4"/>
      <c r="B219" s="2"/>
      <c r="C219" s="2"/>
      <c r="D219" s="19"/>
      <c r="E219" s="2"/>
      <c r="F219" s="4"/>
      <c r="G219" s="2"/>
      <c r="H219" s="4"/>
      <c r="I219" s="2"/>
      <c r="J219" s="15"/>
      <c r="K219" s="2"/>
      <c r="L219" s="4"/>
      <c r="M219" s="2"/>
      <c r="N219" s="2"/>
      <c r="O219" s="47"/>
      <c r="P219" s="63"/>
      <c r="Q219" s="63"/>
      <c r="R219" s="63"/>
      <c r="S219" s="4"/>
    </row>
    <row r="220" spans="1:19" ht="16.5" thickTop="1" thickBot="1">
      <c r="A220" s="4"/>
      <c r="B220" s="2"/>
      <c r="C220" s="2"/>
      <c r="D220" s="19"/>
      <c r="E220" s="2"/>
      <c r="F220" s="4"/>
      <c r="G220" s="2"/>
      <c r="H220" s="4"/>
      <c r="I220" s="2"/>
      <c r="J220" s="15"/>
      <c r="K220" s="2"/>
      <c r="L220" s="4"/>
      <c r="M220" s="2"/>
      <c r="N220" s="2"/>
      <c r="O220" s="47"/>
      <c r="P220" s="63"/>
      <c r="Q220" s="63"/>
      <c r="R220" s="63"/>
      <c r="S220" s="4"/>
    </row>
    <row r="221" spans="1:19" ht="16.5" thickTop="1" thickBot="1">
      <c r="A221" s="4"/>
      <c r="B221" s="2"/>
      <c r="C221" s="2"/>
      <c r="D221" s="19"/>
      <c r="E221" s="2"/>
      <c r="F221" s="4"/>
      <c r="G221" s="2"/>
      <c r="H221" s="4"/>
      <c r="I221" s="2"/>
      <c r="J221" s="15"/>
      <c r="K221" s="2"/>
      <c r="L221" s="4"/>
      <c r="M221" s="2"/>
      <c r="N221" s="2"/>
      <c r="O221" s="47"/>
      <c r="P221" s="63"/>
      <c r="Q221" s="63"/>
      <c r="R221" s="63"/>
      <c r="S221" s="4"/>
    </row>
    <row r="222" spans="1:19" ht="16.5" thickTop="1" thickBot="1">
      <c r="A222" s="4"/>
      <c r="B222" s="2"/>
      <c r="C222" s="2"/>
      <c r="D222" s="19"/>
      <c r="E222" s="2"/>
      <c r="F222" s="4"/>
      <c r="G222" s="2"/>
      <c r="H222" s="4"/>
      <c r="I222" s="2"/>
      <c r="J222" s="15"/>
      <c r="K222" s="2"/>
      <c r="L222" s="4"/>
      <c r="M222" s="2"/>
      <c r="N222" s="2"/>
      <c r="O222" s="47"/>
      <c r="P222" s="63"/>
      <c r="Q222" s="63"/>
      <c r="R222" s="63"/>
      <c r="S222" s="4"/>
    </row>
    <row r="223" spans="1:19" ht="16.5" thickTop="1" thickBot="1">
      <c r="A223" s="4"/>
      <c r="B223" s="2"/>
      <c r="C223" s="2"/>
      <c r="D223" s="19"/>
      <c r="E223" s="2"/>
      <c r="F223" s="4"/>
      <c r="G223" s="2"/>
      <c r="H223" s="4"/>
      <c r="I223" s="2"/>
      <c r="J223" s="15"/>
      <c r="K223" s="2"/>
      <c r="L223" s="4"/>
      <c r="M223" s="2"/>
      <c r="N223" s="2"/>
      <c r="O223" s="47"/>
      <c r="P223" s="63"/>
      <c r="Q223" s="63"/>
      <c r="R223" s="63"/>
      <c r="S223" s="4"/>
    </row>
    <row r="224" spans="1:19" ht="16.5" thickTop="1" thickBot="1">
      <c r="A224" s="4"/>
      <c r="B224" s="2"/>
      <c r="C224" s="2"/>
      <c r="D224" s="19"/>
      <c r="E224" s="2"/>
      <c r="F224" s="4"/>
      <c r="G224" s="2"/>
      <c r="H224" s="4"/>
      <c r="I224" s="2"/>
      <c r="J224" s="15"/>
      <c r="K224" s="2"/>
      <c r="L224" s="4"/>
      <c r="M224" s="2"/>
      <c r="N224" s="2"/>
      <c r="O224" s="47"/>
      <c r="P224" s="63"/>
      <c r="Q224" s="63"/>
      <c r="R224" s="63"/>
      <c r="S224" s="4"/>
    </row>
    <row r="225" spans="1:19" ht="16.5" thickTop="1" thickBot="1">
      <c r="A225" s="4"/>
      <c r="B225" s="2"/>
      <c r="C225" s="2"/>
      <c r="D225" s="19"/>
      <c r="E225" s="2"/>
      <c r="F225" s="4"/>
      <c r="G225" s="2"/>
      <c r="H225" s="4"/>
      <c r="I225" s="2"/>
      <c r="J225" s="15"/>
      <c r="K225" s="2"/>
      <c r="L225" s="4"/>
      <c r="M225" s="2"/>
      <c r="N225" s="2"/>
      <c r="O225" s="47"/>
      <c r="P225" s="63"/>
      <c r="Q225" s="63"/>
      <c r="R225" s="63"/>
      <c r="S225" s="4"/>
    </row>
    <row r="226" spans="1:19" ht="16.5" thickTop="1" thickBot="1">
      <c r="A226" s="4"/>
      <c r="B226" s="2"/>
      <c r="C226" s="2"/>
      <c r="D226" s="19"/>
      <c r="E226" s="2"/>
      <c r="F226" s="4"/>
      <c r="G226" s="2"/>
      <c r="H226" s="4"/>
      <c r="I226" s="2"/>
      <c r="J226" s="15"/>
      <c r="K226" s="2"/>
      <c r="L226" s="4"/>
      <c r="M226" s="2"/>
      <c r="N226" s="2"/>
      <c r="O226" s="47"/>
      <c r="P226" s="63"/>
      <c r="Q226" s="63"/>
      <c r="R226" s="63"/>
      <c r="S226" s="4"/>
    </row>
    <row r="227" spans="1:19" ht="16.5" thickTop="1" thickBot="1">
      <c r="A227" s="4"/>
      <c r="B227" s="2"/>
      <c r="C227" s="2"/>
      <c r="D227" s="19"/>
      <c r="E227" s="2"/>
      <c r="F227" s="4"/>
      <c r="G227" s="2"/>
      <c r="H227" s="4"/>
      <c r="I227" s="2"/>
      <c r="J227" s="15"/>
      <c r="K227" s="2"/>
      <c r="L227" s="4"/>
      <c r="M227" s="2"/>
      <c r="N227" s="2"/>
      <c r="O227" s="47"/>
      <c r="P227" s="63"/>
      <c r="Q227" s="63"/>
      <c r="R227" s="63"/>
      <c r="S227" s="4"/>
    </row>
    <row r="228" spans="1:19" ht="16.5" thickTop="1" thickBot="1">
      <c r="A228" s="4"/>
      <c r="B228" s="2"/>
      <c r="C228" s="2"/>
      <c r="D228" s="19"/>
      <c r="E228" s="2"/>
      <c r="F228" s="4"/>
      <c r="G228" s="2"/>
      <c r="H228" s="4"/>
      <c r="I228" s="2"/>
      <c r="J228" s="15"/>
      <c r="K228" s="2"/>
      <c r="L228" s="4"/>
      <c r="M228" s="2"/>
      <c r="N228" s="2"/>
      <c r="O228" s="47"/>
      <c r="P228" s="63"/>
      <c r="Q228" s="63"/>
      <c r="R228" s="63"/>
      <c r="S228" s="4"/>
    </row>
    <row r="229" spans="1:19" ht="16.5" thickTop="1" thickBot="1">
      <c r="A229" s="4"/>
      <c r="B229" s="2"/>
      <c r="C229" s="2"/>
      <c r="D229" s="19"/>
      <c r="E229" s="2"/>
      <c r="F229" s="4"/>
      <c r="G229" s="2"/>
      <c r="H229" s="4"/>
      <c r="I229" s="2"/>
      <c r="J229" s="15"/>
      <c r="K229" s="2"/>
      <c r="L229" s="4"/>
      <c r="M229" s="2"/>
      <c r="N229" s="2"/>
      <c r="O229" s="47"/>
      <c r="P229" s="63"/>
      <c r="Q229" s="63"/>
      <c r="R229" s="63"/>
      <c r="S229" s="4"/>
    </row>
    <row r="230" spans="1:19" ht="16.5" thickTop="1" thickBot="1">
      <c r="A230" s="4"/>
      <c r="B230" s="2"/>
      <c r="C230" s="2"/>
      <c r="D230" s="19"/>
      <c r="E230" s="2"/>
      <c r="F230" s="4"/>
      <c r="G230" s="2"/>
      <c r="H230" s="4"/>
      <c r="I230" s="2"/>
      <c r="J230" s="15"/>
      <c r="K230" s="2"/>
      <c r="L230" s="4"/>
      <c r="M230" s="2"/>
      <c r="N230" s="2"/>
      <c r="O230" s="47"/>
      <c r="P230" s="63"/>
      <c r="Q230" s="63"/>
      <c r="R230" s="63"/>
      <c r="S230" s="4"/>
    </row>
    <row r="231" spans="1:19" ht="16.5" thickTop="1" thickBot="1">
      <c r="A231" s="4"/>
      <c r="B231" s="2"/>
      <c r="C231" s="2"/>
      <c r="D231" s="19"/>
      <c r="E231" s="2"/>
      <c r="F231" s="4"/>
      <c r="G231" s="2"/>
      <c r="H231" s="4"/>
      <c r="I231" s="2"/>
      <c r="J231" s="15"/>
      <c r="K231" s="2"/>
      <c r="L231" s="4"/>
      <c r="M231" s="2"/>
      <c r="N231" s="2"/>
      <c r="O231" s="47"/>
      <c r="P231" s="63"/>
      <c r="Q231" s="63"/>
      <c r="R231" s="63"/>
      <c r="S231" s="4"/>
    </row>
    <row r="232" spans="1:19" ht="16.5" thickTop="1" thickBot="1">
      <c r="A232" s="4"/>
      <c r="B232" s="2"/>
      <c r="C232" s="2"/>
      <c r="D232" s="19"/>
      <c r="E232" s="2"/>
      <c r="F232" s="4"/>
      <c r="G232" s="2"/>
      <c r="H232" s="4"/>
      <c r="I232" s="2"/>
      <c r="J232" s="15"/>
      <c r="K232" s="2"/>
      <c r="L232" s="4"/>
      <c r="M232" s="2"/>
      <c r="N232" s="2"/>
      <c r="O232" s="47"/>
      <c r="P232" s="63"/>
      <c r="Q232" s="63"/>
      <c r="R232" s="63"/>
      <c r="S232" s="4"/>
    </row>
    <row r="233" spans="1:19" ht="16.5" thickTop="1" thickBot="1">
      <c r="A233" s="4"/>
      <c r="B233" s="2"/>
      <c r="C233" s="2"/>
      <c r="D233" s="19"/>
      <c r="E233" s="2"/>
      <c r="F233" s="4"/>
      <c r="G233" s="2"/>
      <c r="H233" s="4"/>
      <c r="I233" s="2"/>
      <c r="J233" s="15"/>
      <c r="K233" s="2"/>
      <c r="L233" s="4"/>
      <c r="M233" s="2"/>
      <c r="N233" s="2"/>
      <c r="O233" s="47"/>
      <c r="P233" s="63"/>
      <c r="Q233" s="63"/>
      <c r="R233" s="63"/>
      <c r="S233" s="4"/>
    </row>
    <row r="234" spans="1:19" ht="16.5" thickTop="1" thickBot="1">
      <c r="A234" s="4"/>
      <c r="B234" s="2"/>
      <c r="C234" s="2"/>
      <c r="D234" s="19"/>
      <c r="E234" s="2"/>
      <c r="F234" s="4"/>
      <c r="G234" s="2"/>
      <c r="H234" s="4"/>
      <c r="I234" s="2"/>
      <c r="J234" s="15"/>
      <c r="K234" s="2"/>
      <c r="L234" s="4"/>
      <c r="M234" s="2"/>
      <c r="N234" s="2"/>
      <c r="O234" s="47"/>
      <c r="P234" s="63"/>
      <c r="Q234" s="63"/>
      <c r="R234" s="63"/>
      <c r="S234" s="4"/>
    </row>
    <row r="235" spans="1:19" ht="16.5" thickTop="1" thickBot="1">
      <c r="A235" s="4"/>
      <c r="B235" s="2"/>
      <c r="C235" s="2"/>
      <c r="D235" s="19"/>
      <c r="E235" s="2"/>
      <c r="F235" s="4"/>
      <c r="G235" s="2"/>
      <c r="H235" s="4"/>
      <c r="I235" s="2"/>
      <c r="J235" s="15"/>
      <c r="K235" s="2"/>
      <c r="L235" s="4"/>
      <c r="M235" s="2"/>
      <c r="N235" s="2"/>
      <c r="O235" s="47"/>
      <c r="P235" s="63"/>
      <c r="Q235" s="63"/>
      <c r="R235" s="63"/>
      <c r="S235" s="4"/>
    </row>
    <row r="236" spans="1:19" ht="16.5" thickTop="1" thickBot="1">
      <c r="A236" s="4"/>
      <c r="B236" s="2"/>
      <c r="C236" s="2"/>
      <c r="D236" s="19"/>
      <c r="E236" s="2"/>
      <c r="F236" s="4"/>
      <c r="G236" s="2"/>
      <c r="H236" s="4"/>
      <c r="I236" s="2"/>
      <c r="J236" s="15"/>
      <c r="K236" s="2"/>
      <c r="L236" s="4"/>
      <c r="M236" s="2"/>
      <c r="N236" s="2"/>
      <c r="O236" s="47"/>
      <c r="P236" s="63"/>
      <c r="Q236" s="63"/>
      <c r="R236" s="63"/>
      <c r="S236" s="4"/>
    </row>
    <row r="237" spans="1:19" ht="16.5" thickTop="1" thickBot="1">
      <c r="A237" s="4"/>
      <c r="B237" s="2"/>
      <c r="C237" s="2"/>
      <c r="D237" s="19"/>
      <c r="E237" s="2"/>
      <c r="F237" s="4"/>
      <c r="G237" s="2"/>
      <c r="H237" s="4"/>
      <c r="I237" s="2"/>
      <c r="J237" s="15"/>
      <c r="K237" s="2"/>
      <c r="L237" s="4"/>
      <c r="M237" s="2"/>
      <c r="N237" s="2"/>
      <c r="O237" s="47"/>
      <c r="P237" s="63"/>
      <c r="Q237" s="63"/>
      <c r="R237" s="63"/>
      <c r="S237" s="4"/>
    </row>
    <row r="238" spans="1:19" ht="16.5" thickTop="1" thickBot="1">
      <c r="A238" s="4"/>
      <c r="B238" s="2"/>
      <c r="C238" s="2"/>
      <c r="D238" s="19"/>
      <c r="E238" s="2"/>
      <c r="F238" s="4"/>
      <c r="G238" s="2"/>
      <c r="H238" s="4"/>
      <c r="I238" s="2"/>
      <c r="J238" s="15"/>
      <c r="K238" s="2"/>
      <c r="L238" s="4"/>
      <c r="M238" s="2"/>
      <c r="N238" s="2"/>
      <c r="O238" s="47"/>
      <c r="P238" s="63"/>
      <c r="Q238" s="63"/>
      <c r="R238" s="63"/>
      <c r="S238" s="4"/>
    </row>
    <row r="239" spans="1:19" ht="16.5" thickTop="1" thickBot="1">
      <c r="A239" s="4"/>
      <c r="B239" s="2"/>
      <c r="C239" s="2"/>
      <c r="D239" s="19"/>
      <c r="E239" s="2"/>
      <c r="F239" s="4"/>
      <c r="G239" s="2"/>
      <c r="H239" s="4"/>
      <c r="I239" s="2"/>
      <c r="J239" s="15"/>
      <c r="K239" s="2"/>
      <c r="L239" s="4"/>
      <c r="M239" s="2"/>
      <c r="N239" s="2"/>
      <c r="O239" s="47"/>
      <c r="P239" s="63"/>
      <c r="Q239" s="63"/>
      <c r="R239" s="63"/>
      <c r="S239" s="4"/>
    </row>
    <row r="240" spans="1:19" ht="16.5" thickTop="1" thickBot="1">
      <c r="A240" s="4"/>
      <c r="B240" s="2"/>
      <c r="C240" s="2"/>
      <c r="D240" s="19"/>
      <c r="E240" s="2"/>
      <c r="F240" s="4"/>
      <c r="G240" s="2"/>
      <c r="H240" s="4"/>
      <c r="I240" s="2"/>
      <c r="J240" s="15"/>
      <c r="K240" s="2"/>
      <c r="L240" s="4"/>
      <c r="M240" s="2"/>
      <c r="N240" s="2"/>
      <c r="O240" s="47"/>
      <c r="P240" s="63"/>
      <c r="Q240" s="63"/>
      <c r="R240" s="63"/>
      <c r="S240" s="4"/>
    </row>
    <row r="241" spans="1:19" ht="16.5" thickTop="1" thickBot="1">
      <c r="A241" s="4"/>
      <c r="B241" s="2"/>
      <c r="C241" s="2"/>
      <c r="D241" s="19"/>
      <c r="E241" s="2"/>
      <c r="F241" s="4"/>
      <c r="G241" s="2"/>
      <c r="H241" s="4"/>
      <c r="I241" s="2"/>
      <c r="J241" s="15"/>
      <c r="K241" s="2"/>
      <c r="L241" s="4"/>
      <c r="M241" s="2"/>
      <c r="N241" s="2"/>
      <c r="O241" s="47"/>
      <c r="P241" s="63"/>
      <c r="Q241" s="63"/>
      <c r="R241" s="63"/>
      <c r="S241" s="4"/>
    </row>
    <row r="242" spans="1:19" ht="16.5" thickTop="1" thickBot="1">
      <c r="A242" s="4"/>
      <c r="B242" s="2"/>
      <c r="C242" s="2"/>
      <c r="D242" s="19"/>
      <c r="E242" s="2"/>
      <c r="F242" s="4"/>
      <c r="G242" s="2"/>
      <c r="H242" s="4"/>
      <c r="I242" s="2"/>
      <c r="J242" s="15"/>
      <c r="K242" s="2"/>
      <c r="L242" s="4"/>
      <c r="M242" s="2"/>
      <c r="N242" s="2"/>
      <c r="O242" s="47"/>
      <c r="P242" s="63"/>
      <c r="Q242" s="63"/>
      <c r="R242" s="63"/>
      <c r="S242" s="4"/>
    </row>
    <row r="243" spans="1:19" ht="16.5" thickTop="1" thickBot="1">
      <c r="A243" s="4"/>
      <c r="B243" s="2"/>
      <c r="C243" s="2"/>
      <c r="D243" s="19"/>
      <c r="E243" s="2"/>
      <c r="F243" s="4"/>
      <c r="G243" s="2"/>
      <c r="H243" s="4"/>
      <c r="I243" s="2"/>
      <c r="J243" s="15"/>
      <c r="K243" s="2"/>
      <c r="L243" s="4"/>
      <c r="M243" s="2"/>
      <c r="N243" s="2"/>
      <c r="O243" s="47"/>
      <c r="P243" s="63"/>
      <c r="Q243" s="63"/>
      <c r="R243" s="63"/>
      <c r="S243" s="4"/>
    </row>
    <row r="244" spans="1:19" ht="16.5" thickTop="1" thickBot="1">
      <c r="A244" s="4"/>
      <c r="B244" s="2"/>
      <c r="C244" s="2"/>
      <c r="D244" s="19"/>
      <c r="E244" s="2"/>
      <c r="F244" s="4"/>
      <c r="G244" s="2"/>
      <c r="H244" s="4"/>
      <c r="I244" s="2"/>
      <c r="J244" s="15"/>
      <c r="K244" s="2"/>
      <c r="L244" s="4"/>
      <c r="M244" s="2"/>
      <c r="N244" s="2"/>
      <c r="O244" s="47"/>
      <c r="P244" s="63"/>
      <c r="Q244" s="63"/>
      <c r="R244" s="63"/>
      <c r="S244" s="4"/>
    </row>
    <row r="245" spans="1:19" ht="16.5" thickTop="1" thickBot="1">
      <c r="A245" s="4"/>
      <c r="B245" s="2"/>
      <c r="C245" s="2"/>
      <c r="D245" s="19"/>
      <c r="E245" s="2"/>
      <c r="F245" s="4"/>
      <c r="G245" s="2"/>
      <c r="H245" s="4"/>
      <c r="I245" s="2"/>
      <c r="J245" s="15"/>
      <c r="K245" s="2"/>
      <c r="L245" s="4"/>
      <c r="M245" s="2"/>
      <c r="N245" s="2"/>
      <c r="O245" s="47"/>
      <c r="P245" s="63"/>
      <c r="Q245" s="63"/>
      <c r="R245" s="63"/>
      <c r="S245" s="4"/>
    </row>
    <row r="246" spans="1:19" ht="16.5" thickTop="1" thickBot="1">
      <c r="A246" s="4"/>
      <c r="B246" s="2"/>
      <c r="C246" s="2"/>
      <c r="D246" s="19"/>
      <c r="E246" s="2"/>
      <c r="F246" s="4"/>
      <c r="G246" s="2"/>
      <c r="H246" s="4"/>
      <c r="I246" s="2"/>
      <c r="J246" s="15"/>
      <c r="K246" s="2"/>
      <c r="L246" s="4"/>
      <c r="M246" s="2"/>
      <c r="N246" s="2"/>
      <c r="O246" s="47"/>
      <c r="P246" s="63"/>
      <c r="Q246" s="63"/>
      <c r="R246" s="63"/>
      <c r="S246" s="4"/>
    </row>
    <row r="247" spans="1:19" ht="16.5" thickTop="1" thickBot="1">
      <c r="A247" s="4"/>
      <c r="B247" s="2"/>
      <c r="C247" s="2"/>
      <c r="D247" s="19"/>
      <c r="E247" s="2"/>
      <c r="F247" s="4"/>
      <c r="G247" s="2"/>
      <c r="H247" s="4"/>
      <c r="I247" s="2"/>
      <c r="J247" s="15"/>
      <c r="K247" s="2"/>
      <c r="L247" s="4"/>
      <c r="M247" s="2"/>
      <c r="N247" s="2"/>
      <c r="O247" s="47"/>
      <c r="P247" s="63"/>
      <c r="Q247" s="63"/>
      <c r="R247" s="63"/>
      <c r="S247" s="4"/>
    </row>
    <row r="248" spans="1:19" ht="16.5" thickTop="1" thickBot="1">
      <c r="A248" s="4"/>
      <c r="B248" s="2"/>
      <c r="C248" s="2"/>
      <c r="D248" s="19"/>
      <c r="E248" s="2"/>
      <c r="F248" s="4"/>
      <c r="G248" s="2"/>
      <c r="H248" s="4"/>
      <c r="I248" s="2"/>
      <c r="J248" s="15"/>
      <c r="K248" s="2"/>
      <c r="L248" s="4"/>
      <c r="M248" s="2"/>
      <c r="N248" s="2"/>
      <c r="O248" s="47"/>
      <c r="P248" s="63"/>
      <c r="Q248" s="63"/>
      <c r="R248" s="63"/>
      <c r="S248" s="4"/>
    </row>
    <row r="249" spans="1:19" ht="16.5" thickTop="1" thickBot="1">
      <c r="A249" s="4"/>
      <c r="B249" s="2"/>
      <c r="C249" s="2"/>
      <c r="D249" s="19"/>
      <c r="E249" s="2"/>
      <c r="F249" s="4"/>
      <c r="G249" s="2"/>
      <c r="H249" s="4"/>
      <c r="I249" s="2"/>
      <c r="J249" s="15"/>
      <c r="K249" s="2"/>
      <c r="L249" s="4"/>
      <c r="M249" s="2"/>
      <c r="N249" s="2"/>
      <c r="O249" s="47"/>
      <c r="P249" s="63"/>
      <c r="Q249" s="63"/>
      <c r="R249" s="63"/>
      <c r="S249" s="4"/>
    </row>
    <row r="250" spans="1:19" ht="16.5" thickTop="1" thickBot="1">
      <c r="A250" s="4"/>
      <c r="B250" s="2"/>
      <c r="C250" s="2"/>
      <c r="D250" s="19"/>
      <c r="E250" s="2"/>
      <c r="F250" s="4"/>
      <c r="G250" s="2"/>
      <c r="H250" s="4"/>
      <c r="I250" s="2"/>
      <c r="J250" s="15"/>
      <c r="K250" s="2"/>
      <c r="L250" s="4"/>
      <c r="M250" s="2"/>
      <c r="N250" s="2"/>
      <c r="O250" s="47"/>
      <c r="P250" s="63"/>
      <c r="Q250" s="63"/>
      <c r="R250" s="63"/>
      <c r="S250" s="4"/>
    </row>
    <row r="251" spans="1:19" ht="16.5" thickTop="1" thickBot="1">
      <c r="A251" s="4"/>
      <c r="B251" s="2"/>
      <c r="C251" s="2"/>
      <c r="D251" s="19"/>
      <c r="E251" s="2"/>
      <c r="F251" s="4"/>
      <c r="G251" s="2"/>
      <c r="H251" s="4"/>
      <c r="I251" s="2"/>
      <c r="J251" s="15"/>
      <c r="K251" s="2"/>
      <c r="L251" s="4"/>
      <c r="M251" s="2"/>
      <c r="N251" s="2"/>
      <c r="O251" s="47"/>
      <c r="P251" s="63"/>
      <c r="Q251" s="63"/>
      <c r="R251" s="63"/>
      <c r="S251" s="4"/>
    </row>
    <row r="252" spans="1:19" ht="16.5" thickTop="1" thickBot="1">
      <c r="A252" s="4"/>
      <c r="B252" s="2"/>
      <c r="C252" s="2"/>
      <c r="D252" s="19"/>
      <c r="E252" s="2"/>
      <c r="F252" s="4"/>
      <c r="G252" s="2"/>
      <c r="H252" s="4"/>
      <c r="I252" s="2"/>
      <c r="J252" s="15"/>
      <c r="K252" s="2"/>
      <c r="L252" s="4"/>
      <c r="M252" s="2"/>
      <c r="N252" s="2"/>
      <c r="O252" s="47"/>
      <c r="P252" s="63"/>
      <c r="Q252" s="63"/>
      <c r="R252" s="63"/>
      <c r="S252" s="4"/>
    </row>
    <row r="253" spans="1:19" ht="16.5" thickTop="1" thickBot="1">
      <c r="A253" s="4"/>
      <c r="B253" s="2"/>
      <c r="C253" s="2"/>
      <c r="D253" s="19"/>
      <c r="E253" s="2"/>
      <c r="F253" s="4"/>
      <c r="G253" s="2"/>
      <c r="H253" s="4"/>
      <c r="I253" s="2"/>
      <c r="J253" s="15"/>
      <c r="K253" s="2"/>
      <c r="L253" s="4"/>
      <c r="M253" s="2"/>
      <c r="N253" s="2"/>
      <c r="O253" s="47"/>
      <c r="P253" s="63"/>
      <c r="Q253" s="63"/>
      <c r="R253" s="63"/>
      <c r="S253" s="4"/>
    </row>
    <row r="254" spans="1:19" ht="16.5" thickTop="1" thickBot="1">
      <c r="A254" s="4"/>
      <c r="B254" s="2"/>
      <c r="C254" s="2"/>
      <c r="D254" s="19"/>
      <c r="E254" s="2"/>
      <c r="F254" s="4"/>
      <c r="G254" s="2"/>
      <c r="H254" s="4"/>
      <c r="I254" s="2"/>
      <c r="J254" s="15"/>
      <c r="K254" s="2"/>
      <c r="L254" s="4"/>
      <c r="M254" s="2"/>
      <c r="N254" s="2"/>
      <c r="O254" s="47"/>
      <c r="P254" s="63"/>
      <c r="Q254" s="63"/>
      <c r="R254" s="63"/>
      <c r="S254" s="4"/>
    </row>
    <row r="255" spans="1:19" ht="16.5" thickTop="1" thickBot="1">
      <c r="A255" s="4"/>
      <c r="B255" s="2"/>
      <c r="C255" s="2"/>
      <c r="D255" s="19"/>
      <c r="E255" s="2"/>
      <c r="F255" s="4"/>
      <c r="G255" s="2"/>
      <c r="H255" s="4"/>
      <c r="I255" s="2"/>
      <c r="J255" s="15"/>
      <c r="K255" s="2"/>
      <c r="L255" s="4"/>
      <c r="M255" s="2"/>
      <c r="N255" s="2"/>
      <c r="O255" s="47"/>
      <c r="P255" s="63"/>
      <c r="Q255" s="63"/>
      <c r="R255" s="63"/>
      <c r="S255" s="4"/>
    </row>
    <row r="256" spans="1:19" ht="16.5" thickTop="1" thickBot="1">
      <c r="A256" s="4"/>
      <c r="B256" s="2"/>
      <c r="C256" s="2"/>
      <c r="D256" s="19"/>
      <c r="E256" s="2"/>
      <c r="F256" s="4"/>
      <c r="G256" s="2"/>
      <c r="H256" s="4"/>
      <c r="I256" s="2"/>
      <c r="J256" s="15"/>
      <c r="K256" s="2"/>
      <c r="L256" s="4"/>
      <c r="M256" s="2"/>
      <c r="N256" s="2"/>
      <c r="O256" s="47"/>
      <c r="P256" s="63"/>
      <c r="Q256" s="63"/>
      <c r="R256" s="63"/>
      <c r="S256" s="4"/>
    </row>
    <row r="257" spans="1:19" ht="16.5" thickTop="1" thickBot="1">
      <c r="A257" s="4"/>
      <c r="B257" s="2"/>
      <c r="C257" s="2"/>
      <c r="D257" s="19"/>
      <c r="E257" s="2"/>
      <c r="F257" s="4"/>
      <c r="G257" s="2"/>
      <c r="H257" s="4"/>
      <c r="I257" s="2"/>
      <c r="J257" s="15"/>
      <c r="K257" s="2"/>
      <c r="L257" s="4"/>
      <c r="M257" s="2"/>
      <c r="N257" s="2"/>
      <c r="O257" s="47"/>
      <c r="P257" s="63"/>
      <c r="Q257" s="63"/>
      <c r="R257" s="63"/>
      <c r="S257" s="4"/>
    </row>
    <row r="258" spans="1:19" ht="16.5" thickTop="1" thickBot="1">
      <c r="A258" s="4"/>
      <c r="B258" s="2"/>
      <c r="C258" s="2"/>
      <c r="D258" s="19"/>
      <c r="E258" s="2"/>
      <c r="F258" s="4"/>
      <c r="G258" s="2"/>
      <c r="H258" s="4"/>
      <c r="I258" s="2"/>
      <c r="J258" s="15"/>
      <c r="K258" s="2"/>
      <c r="L258" s="4"/>
      <c r="M258" s="2"/>
      <c r="N258" s="2"/>
      <c r="O258" s="47"/>
      <c r="P258" s="63"/>
      <c r="Q258" s="63"/>
      <c r="R258" s="63"/>
      <c r="S258" s="4"/>
    </row>
    <row r="259" spans="1:19" ht="16.5" thickTop="1" thickBot="1">
      <c r="A259" s="4"/>
      <c r="B259" s="2"/>
      <c r="C259" s="2"/>
      <c r="D259" s="19"/>
      <c r="E259" s="2"/>
      <c r="F259" s="4"/>
      <c r="G259" s="2"/>
      <c r="H259" s="4"/>
      <c r="I259" s="2"/>
      <c r="J259" s="15"/>
      <c r="K259" s="2"/>
      <c r="L259" s="4"/>
      <c r="M259" s="2"/>
      <c r="N259" s="2"/>
      <c r="O259" s="47"/>
      <c r="P259" s="63"/>
      <c r="Q259" s="63"/>
      <c r="R259" s="63"/>
      <c r="S259" s="4"/>
    </row>
    <row r="260" spans="1:19" ht="16.5" thickTop="1" thickBot="1">
      <c r="A260" s="4"/>
      <c r="B260" s="2"/>
      <c r="C260" s="2"/>
      <c r="D260" s="19"/>
      <c r="E260" s="2"/>
      <c r="F260" s="4"/>
      <c r="G260" s="2"/>
      <c r="H260" s="4"/>
      <c r="I260" s="2"/>
      <c r="J260" s="15"/>
      <c r="K260" s="2"/>
      <c r="L260" s="4"/>
      <c r="M260" s="2"/>
      <c r="N260" s="2"/>
      <c r="O260" s="47"/>
      <c r="P260" s="63"/>
      <c r="Q260" s="63"/>
      <c r="R260" s="63"/>
      <c r="S260" s="4"/>
    </row>
    <row r="261" spans="1:19" ht="16.5" thickTop="1" thickBot="1">
      <c r="A261" s="4"/>
      <c r="B261" s="2"/>
      <c r="C261" s="2"/>
      <c r="D261" s="19"/>
      <c r="E261" s="2"/>
      <c r="F261" s="4"/>
      <c r="G261" s="2"/>
      <c r="H261" s="4"/>
      <c r="I261" s="2"/>
      <c r="J261" s="15"/>
      <c r="K261" s="2"/>
      <c r="L261" s="4"/>
      <c r="M261" s="2"/>
      <c r="N261" s="2"/>
      <c r="O261" s="47"/>
      <c r="P261" s="63"/>
      <c r="Q261" s="63"/>
      <c r="R261" s="63"/>
      <c r="S261" s="4"/>
    </row>
    <row r="262" spans="1:19" ht="16.5" thickTop="1" thickBot="1">
      <c r="A262" s="4"/>
      <c r="B262" s="2"/>
      <c r="C262" s="2"/>
      <c r="D262" s="19"/>
      <c r="E262" s="2"/>
      <c r="F262" s="4"/>
      <c r="G262" s="2"/>
      <c r="H262" s="4"/>
      <c r="I262" s="2"/>
      <c r="J262" s="15"/>
      <c r="K262" s="2"/>
      <c r="L262" s="4"/>
      <c r="M262" s="2"/>
      <c r="N262" s="2"/>
      <c r="O262" s="47"/>
      <c r="P262" s="63"/>
      <c r="Q262" s="63"/>
      <c r="R262" s="63"/>
      <c r="S262" s="4"/>
    </row>
    <row r="263" spans="1:19" ht="16.5" thickTop="1" thickBot="1">
      <c r="A263" s="4"/>
      <c r="B263" s="2"/>
      <c r="C263" s="2"/>
      <c r="D263" s="19"/>
      <c r="E263" s="2"/>
      <c r="F263" s="4"/>
      <c r="G263" s="2"/>
      <c r="H263" s="4"/>
      <c r="I263" s="2"/>
      <c r="J263" s="15"/>
      <c r="K263" s="2"/>
      <c r="L263" s="4"/>
      <c r="M263" s="2"/>
      <c r="N263" s="2"/>
      <c r="O263" s="47"/>
      <c r="P263" s="63"/>
      <c r="Q263" s="63"/>
      <c r="R263" s="63"/>
      <c r="S263" s="4"/>
    </row>
    <row r="264" spans="1:19" ht="16.5" thickTop="1" thickBot="1">
      <c r="A264" s="4"/>
      <c r="B264" s="2"/>
      <c r="C264" s="2"/>
      <c r="D264" s="19"/>
      <c r="E264" s="2"/>
      <c r="F264" s="4"/>
      <c r="G264" s="2"/>
      <c r="H264" s="4"/>
      <c r="I264" s="2"/>
      <c r="J264" s="15"/>
      <c r="K264" s="2"/>
      <c r="L264" s="4"/>
      <c r="M264" s="2"/>
      <c r="N264" s="2"/>
      <c r="O264" s="47"/>
      <c r="P264" s="63"/>
      <c r="Q264" s="63"/>
      <c r="R264" s="63"/>
      <c r="S264" s="4"/>
    </row>
    <row r="265" spans="1:19" ht="16.5" thickTop="1" thickBot="1">
      <c r="A265" s="4"/>
      <c r="B265" s="2"/>
      <c r="C265" s="2"/>
      <c r="D265" s="19"/>
      <c r="E265" s="2"/>
      <c r="F265" s="4"/>
      <c r="G265" s="2"/>
      <c r="H265" s="4"/>
      <c r="I265" s="2"/>
      <c r="J265" s="15"/>
      <c r="K265" s="2"/>
      <c r="L265" s="4"/>
      <c r="M265" s="2"/>
      <c r="N265" s="2"/>
      <c r="O265" s="47"/>
      <c r="P265" s="63"/>
      <c r="Q265" s="63"/>
      <c r="R265" s="63"/>
      <c r="S265" s="4"/>
    </row>
    <row r="266" spans="1:19" ht="16.5" thickTop="1" thickBot="1">
      <c r="A266" s="4"/>
      <c r="B266" s="2"/>
      <c r="C266" s="2"/>
      <c r="D266" s="19"/>
      <c r="E266" s="2"/>
      <c r="F266" s="4"/>
      <c r="G266" s="2"/>
      <c r="H266" s="4"/>
      <c r="I266" s="2"/>
      <c r="J266" s="15"/>
      <c r="K266" s="2"/>
      <c r="L266" s="4"/>
      <c r="M266" s="2"/>
      <c r="N266" s="2"/>
      <c r="O266" s="47"/>
      <c r="P266" s="63"/>
      <c r="Q266" s="63"/>
      <c r="R266" s="63"/>
      <c r="S266" s="4"/>
    </row>
    <row r="267" spans="1:19" ht="16.5" thickTop="1" thickBot="1">
      <c r="A267" s="4"/>
      <c r="B267" s="2"/>
      <c r="C267" s="2"/>
      <c r="D267" s="19"/>
      <c r="E267" s="2"/>
      <c r="F267" s="4"/>
      <c r="G267" s="2"/>
      <c r="H267" s="4"/>
      <c r="I267" s="2"/>
      <c r="J267" s="15"/>
      <c r="K267" s="2"/>
      <c r="L267" s="4"/>
      <c r="M267" s="2"/>
      <c r="N267" s="2"/>
      <c r="O267" s="47"/>
      <c r="P267" s="63"/>
      <c r="Q267" s="63"/>
      <c r="R267" s="63"/>
      <c r="S267" s="4"/>
    </row>
    <row r="268" spans="1:19" ht="16.5" thickTop="1" thickBot="1">
      <c r="A268" s="4"/>
      <c r="B268" s="2"/>
      <c r="C268" s="2"/>
      <c r="D268" s="19"/>
      <c r="E268" s="2"/>
      <c r="F268" s="4"/>
      <c r="G268" s="2"/>
      <c r="H268" s="4"/>
      <c r="I268" s="2"/>
      <c r="J268" s="15"/>
      <c r="K268" s="2"/>
      <c r="L268" s="4"/>
      <c r="M268" s="2"/>
      <c r="N268" s="2"/>
      <c r="O268" s="47"/>
      <c r="P268" s="63"/>
      <c r="Q268" s="63"/>
      <c r="R268" s="63"/>
      <c r="S268" s="4"/>
    </row>
    <row r="269" spans="1:19" ht="16.5" thickTop="1" thickBot="1">
      <c r="A269" s="4"/>
      <c r="B269" s="2"/>
      <c r="C269" s="2"/>
      <c r="D269" s="19"/>
      <c r="E269" s="2"/>
      <c r="F269" s="4"/>
      <c r="G269" s="2"/>
      <c r="H269" s="4"/>
      <c r="I269" s="2"/>
      <c r="J269" s="15"/>
      <c r="K269" s="2"/>
      <c r="L269" s="4"/>
      <c r="M269" s="2"/>
      <c r="N269" s="2"/>
      <c r="O269" s="47"/>
      <c r="P269" s="63"/>
      <c r="Q269" s="63"/>
      <c r="R269" s="63"/>
      <c r="S269" s="4"/>
    </row>
    <row r="270" spans="1:19" ht="16.5" thickTop="1" thickBot="1">
      <c r="A270" s="4"/>
      <c r="B270" s="2"/>
      <c r="C270" s="2"/>
      <c r="D270" s="19"/>
      <c r="E270" s="2"/>
      <c r="F270" s="4"/>
      <c r="G270" s="2"/>
      <c r="H270" s="4"/>
      <c r="I270" s="2"/>
      <c r="J270" s="15"/>
      <c r="K270" s="2"/>
      <c r="L270" s="4"/>
      <c r="M270" s="2"/>
      <c r="N270" s="2"/>
      <c r="O270" s="47"/>
      <c r="P270" s="63"/>
      <c r="Q270" s="63"/>
      <c r="R270" s="63"/>
      <c r="S270" s="4"/>
    </row>
    <row r="271" spans="1:19" ht="16.5" thickTop="1" thickBot="1">
      <c r="A271" s="4"/>
      <c r="B271" s="2"/>
      <c r="C271" s="2"/>
      <c r="D271" s="19"/>
      <c r="E271" s="2"/>
      <c r="F271" s="4"/>
      <c r="G271" s="2"/>
      <c r="H271" s="4"/>
      <c r="I271" s="2"/>
      <c r="J271" s="15"/>
      <c r="K271" s="2"/>
      <c r="L271" s="4"/>
      <c r="M271" s="2"/>
      <c r="N271" s="2"/>
      <c r="O271" s="47"/>
      <c r="P271" s="63"/>
      <c r="Q271" s="63"/>
      <c r="R271" s="63"/>
      <c r="S271" s="4"/>
    </row>
    <row r="272" spans="1:19" ht="16.5" thickTop="1" thickBot="1">
      <c r="A272" s="4"/>
      <c r="B272" s="2"/>
      <c r="C272" s="2"/>
      <c r="D272" s="19"/>
      <c r="E272" s="2"/>
      <c r="F272" s="4"/>
      <c r="G272" s="2"/>
      <c r="H272" s="4"/>
      <c r="I272" s="2"/>
      <c r="J272" s="15"/>
      <c r="K272" s="2"/>
      <c r="L272" s="4"/>
      <c r="M272" s="2"/>
      <c r="N272" s="2"/>
      <c r="O272" s="47"/>
      <c r="P272" s="63"/>
      <c r="Q272" s="63"/>
      <c r="R272" s="63"/>
      <c r="S272" s="4"/>
    </row>
    <row r="273" spans="1:19" ht="16.5" thickTop="1" thickBot="1">
      <c r="A273" s="4"/>
      <c r="B273" s="2"/>
      <c r="C273" s="2"/>
      <c r="D273" s="19"/>
      <c r="E273" s="2"/>
      <c r="F273" s="4"/>
      <c r="G273" s="2"/>
      <c r="H273" s="4"/>
      <c r="I273" s="2"/>
      <c r="J273" s="15"/>
      <c r="K273" s="2"/>
      <c r="L273" s="4"/>
      <c r="M273" s="2"/>
      <c r="N273" s="2"/>
      <c r="O273" s="47"/>
      <c r="P273" s="63"/>
      <c r="Q273" s="63"/>
      <c r="R273" s="63"/>
      <c r="S273" s="4"/>
    </row>
    <row r="274" spans="1:19" ht="16.5" thickTop="1" thickBot="1">
      <c r="A274" s="4"/>
      <c r="B274" s="2"/>
      <c r="C274" s="2"/>
      <c r="D274" s="19"/>
      <c r="E274" s="2"/>
      <c r="F274" s="4"/>
      <c r="G274" s="2"/>
      <c r="H274" s="4"/>
      <c r="I274" s="2"/>
      <c r="J274" s="15"/>
      <c r="K274" s="2"/>
      <c r="L274" s="4"/>
      <c r="M274" s="2"/>
      <c r="N274" s="2"/>
      <c r="O274" s="47"/>
      <c r="P274" s="63"/>
      <c r="Q274" s="63"/>
      <c r="R274" s="63"/>
      <c r="S274" s="4"/>
    </row>
    <row r="275" spans="1:19" ht="16.5" thickTop="1" thickBot="1">
      <c r="A275" s="4"/>
      <c r="B275" s="2"/>
      <c r="C275" s="2"/>
      <c r="D275" s="19"/>
      <c r="E275" s="2"/>
      <c r="F275" s="4"/>
      <c r="G275" s="2"/>
      <c r="H275" s="4"/>
      <c r="I275" s="2"/>
      <c r="J275" s="15"/>
      <c r="K275" s="2"/>
      <c r="L275" s="4"/>
      <c r="M275" s="2"/>
      <c r="N275" s="2"/>
      <c r="O275" s="47"/>
      <c r="P275" s="63"/>
      <c r="Q275" s="63"/>
      <c r="R275" s="63"/>
      <c r="S275" s="4"/>
    </row>
    <row r="276" spans="1:19" ht="16.5" thickTop="1" thickBot="1">
      <c r="A276" s="4"/>
      <c r="B276" s="2"/>
      <c r="C276" s="2"/>
      <c r="D276" s="19"/>
      <c r="E276" s="2"/>
      <c r="F276" s="4"/>
      <c r="G276" s="2"/>
      <c r="H276" s="4"/>
      <c r="I276" s="2"/>
      <c r="J276" s="15"/>
      <c r="K276" s="2"/>
      <c r="L276" s="4"/>
      <c r="M276" s="2"/>
      <c r="N276" s="2"/>
      <c r="O276" s="47"/>
      <c r="P276" s="63"/>
      <c r="Q276" s="63"/>
      <c r="R276" s="63"/>
      <c r="S276" s="4"/>
    </row>
    <row r="277" spans="1:19" ht="16.5" thickTop="1" thickBot="1">
      <c r="A277" s="4"/>
      <c r="B277" s="2"/>
      <c r="C277" s="2"/>
      <c r="D277" s="19"/>
      <c r="E277" s="2"/>
      <c r="F277" s="4"/>
      <c r="G277" s="2"/>
      <c r="H277" s="4"/>
      <c r="I277" s="2"/>
      <c r="J277" s="15"/>
      <c r="K277" s="2"/>
      <c r="L277" s="4"/>
      <c r="M277" s="2"/>
      <c r="N277" s="2"/>
      <c r="O277" s="47"/>
      <c r="P277" s="63"/>
      <c r="Q277" s="63"/>
      <c r="R277" s="63"/>
      <c r="S277" s="4"/>
    </row>
    <row r="278" spans="1:19" ht="16.5" thickTop="1" thickBot="1">
      <c r="A278" s="4"/>
      <c r="B278" s="2"/>
      <c r="C278" s="2"/>
      <c r="D278" s="19"/>
      <c r="E278" s="2"/>
      <c r="F278" s="4"/>
      <c r="G278" s="2"/>
      <c r="H278" s="4"/>
      <c r="I278" s="2"/>
      <c r="J278" s="15"/>
      <c r="K278" s="2"/>
      <c r="L278" s="4"/>
      <c r="M278" s="2"/>
      <c r="N278" s="2"/>
      <c r="O278" s="47"/>
      <c r="P278" s="63"/>
      <c r="Q278" s="63"/>
      <c r="R278" s="63"/>
      <c r="S278" s="4"/>
    </row>
    <row r="279" spans="1:19" ht="16.5" thickTop="1" thickBot="1">
      <c r="A279" s="4"/>
      <c r="B279" s="2"/>
      <c r="C279" s="2"/>
      <c r="D279" s="19"/>
      <c r="E279" s="2"/>
      <c r="F279" s="4"/>
      <c r="G279" s="2"/>
      <c r="H279" s="4"/>
      <c r="I279" s="2"/>
      <c r="J279" s="15"/>
      <c r="K279" s="2"/>
      <c r="L279" s="4"/>
      <c r="M279" s="2"/>
      <c r="N279" s="2"/>
      <c r="O279" s="47"/>
      <c r="P279" s="63"/>
      <c r="Q279" s="63"/>
      <c r="R279" s="63"/>
      <c r="S279" s="4"/>
    </row>
    <row r="280" spans="1:19" ht="16.5" thickTop="1" thickBot="1">
      <c r="A280" s="4"/>
      <c r="B280" s="2"/>
      <c r="C280" s="2"/>
      <c r="D280" s="19"/>
      <c r="E280" s="2"/>
      <c r="F280" s="4"/>
      <c r="G280" s="2"/>
      <c r="H280" s="4"/>
      <c r="I280" s="2"/>
      <c r="J280" s="15"/>
      <c r="K280" s="2"/>
      <c r="L280" s="4"/>
      <c r="M280" s="2"/>
      <c r="N280" s="2"/>
      <c r="O280" s="47"/>
      <c r="P280" s="63"/>
      <c r="Q280" s="63"/>
      <c r="R280" s="63"/>
      <c r="S280" s="4"/>
    </row>
    <row r="281" spans="1:19" ht="16.5" thickTop="1" thickBot="1">
      <c r="A281" s="4"/>
      <c r="B281" s="2"/>
      <c r="C281" s="2"/>
      <c r="D281" s="19"/>
      <c r="E281" s="2"/>
      <c r="F281" s="4"/>
      <c r="G281" s="2"/>
      <c r="H281" s="4"/>
      <c r="I281" s="2"/>
      <c r="J281" s="15"/>
      <c r="K281" s="2"/>
      <c r="L281" s="4"/>
      <c r="M281" s="2"/>
      <c r="N281" s="2"/>
      <c r="O281" s="47"/>
      <c r="P281" s="63"/>
      <c r="Q281" s="63"/>
      <c r="R281" s="63"/>
      <c r="S281" s="4"/>
    </row>
    <row r="282" spans="1:19" ht="16.5" thickTop="1" thickBot="1">
      <c r="A282" s="4"/>
      <c r="B282" s="2"/>
      <c r="C282" s="2"/>
      <c r="D282" s="19"/>
      <c r="E282" s="2"/>
      <c r="F282" s="4"/>
      <c r="G282" s="2"/>
      <c r="H282" s="4"/>
      <c r="I282" s="2"/>
      <c r="J282" s="15"/>
      <c r="K282" s="2"/>
      <c r="L282" s="4"/>
      <c r="M282" s="2"/>
      <c r="N282" s="2"/>
      <c r="O282" s="47"/>
      <c r="P282" s="63"/>
      <c r="Q282" s="63"/>
      <c r="R282" s="63"/>
      <c r="S282" s="4"/>
    </row>
    <row r="283" spans="1:19" ht="16.5" thickTop="1" thickBot="1">
      <c r="A283" s="4"/>
      <c r="B283" s="2"/>
      <c r="C283" s="2"/>
      <c r="D283" s="19"/>
      <c r="E283" s="2"/>
      <c r="F283" s="4"/>
      <c r="G283" s="2"/>
      <c r="H283" s="4"/>
      <c r="I283" s="2"/>
      <c r="J283" s="15"/>
      <c r="K283" s="2"/>
      <c r="L283" s="4"/>
      <c r="M283" s="2"/>
      <c r="N283" s="2"/>
      <c r="O283" s="47"/>
      <c r="P283" s="63"/>
      <c r="Q283" s="63"/>
      <c r="R283" s="63"/>
      <c r="S283" s="4"/>
    </row>
    <row r="284" spans="1:19" ht="16.5" thickTop="1" thickBot="1">
      <c r="A284" s="4"/>
      <c r="B284" s="2"/>
      <c r="C284" s="2"/>
      <c r="D284" s="19"/>
      <c r="E284" s="2"/>
      <c r="F284" s="4"/>
      <c r="G284" s="2"/>
      <c r="H284" s="4"/>
      <c r="I284" s="2"/>
      <c r="J284" s="15"/>
      <c r="K284" s="2"/>
      <c r="L284" s="4"/>
      <c r="M284" s="2"/>
      <c r="N284" s="2"/>
      <c r="O284" s="47"/>
      <c r="P284" s="63"/>
      <c r="Q284" s="63"/>
      <c r="R284" s="63"/>
      <c r="S284" s="4"/>
    </row>
    <row r="285" spans="1:19" ht="16.5" thickTop="1" thickBot="1">
      <c r="O285" s="69"/>
      <c r="P285" s="63"/>
      <c r="Q285" s="63"/>
      <c r="R285" s="63"/>
      <c r="S285" s="4"/>
    </row>
    <row r="286" spans="1:19" ht="16.5" thickTop="1" thickBot="1">
      <c r="Q286" s="63"/>
      <c r="R286" s="63"/>
      <c r="S286" s="4"/>
    </row>
    <row r="287" spans="1:19" ht="16.5" thickTop="1" thickBot="1">
      <c r="S287" s="4"/>
    </row>
    <row r="288" spans="1:19" ht="15.75" thickTop="1"/>
  </sheetData>
  <autoFilter ref="A1:N154">
    <filterColumn colId="1"/>
    <filterColumn colId="4"/>
    <filterColumn colId="6"/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CMR  </vt:lpstr>
      <vt:lpstr>SPA   ელექტრონული  ტენდერები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2019-01-10T13:20:44Z</dcterms:modified>
</cp:coreProperties>
</file>